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ocuments\archivos evaluacion tecnica\"/>
    </mc:Choice>
  </mc:AlternateContent>
  <bookViews>
    <workbookView xWindow="0" yWindow="0" windowWidth="15348" windowHeight="4632" tabRatio="598" firstSheet="6" activeTab="10"/>
  </bookViews>
  <sheets>
    <sheet name="TECNICA  GRUPO 6  " sheetId="14" r:id="rId1"/>
    <sheet name="TECNICA  GRUPO 11" sheetId="13" r:id="rId2"/>
    <sheet name="TECNICA  GRUPO 16  " sheetId="11" r:id="rId3"/>
    <sheet name="TECNICA  GRUPO 29 " sheetId="12" r:id="rId4"/>
    <sheet name="TECNICA  GRUPO 33  " sheetId="15" r:id="rId5"/>
    <sheet name="TECNICA  GRUPO 34  " sheetId="16" r:id="rId6"/>
    <sheet name="TECNICA  GRUPO51  " sheetId="18" r:id="rId7"/>
    <sheet name="TECNICA  GRUPO52  " sheetId="19" r:id="rId8"/>
    <sheet name="TECNICA  GRUPO53" sheetId="17" r:id="rId9"/>
    <sheet name="FINANCIERA" sheetId="20" r:id="rId10"/>
    <sheet name="JURIDICA" sheetId="21" r:id="rId11"/>
  </sheets>
  <calcPr calcId="152511"/>
</workbook>
</file>

<file path=xl/calcChain.xml><?xml version="1.0" encoding="utf-8"?>
<calcChain xmlns="http://schemas.openxmlformats.org/spreadsheetml/2006/main">
  <c r="C28" i="20" l="1"/>
  <c r="C27" i="20"/>
  <c r="C17" i="20"/>
  <c r="C18" i="20" s="1"/>
  <c r="E24" i="16" l="1"/>
  <c r="E24" i="15"/>
  <c r="E24" i="12"/>
  <c r="E24" i="11"/>
  <c r="E24" i="13"/>
  <c r="E24" i="18"/>
  <c r="E24" i="17"/>
  <c r="E24" i="19"/>
  <c r="A49" i="19"/>
  <c r="F114" i="19" l="1"/>
  <c r="D125" i="19" s="1"/>
  <c r="E99" i="19"/>
  <c r="D124" i="19" s="1"/>
  <c r="C95" i="19"/>
  <c r="C54" i="19"/>
  <c r="E40" i="19"/>
  <c r="F114" i="18"/>
  <c r="D125" i="18" s="1"/>
  <c r="E99" i="18"/>
  <c r="D124" i="18" s="1"/>
  <c r="C95" i="18"/>
  <c r="E40" i="18"/>
  <c r="F114" i="17"/>
  <c r="D125" i="17" s="1"/>
  <c r="E99" i="17"/>
  <c r="D124" i="17" s="1"/>
  <c r="M93" i="17"/>
  <c r="L93" i="17"/>
  <c r="K93" i="17"/>
  <c r="C95" i="17" s="1"/>
  <c r="N92" i="17"/>
  <c r="N93" i="17" s="1"/>
  <c r="C54" i="17"/>
  <c r="E40" i="17"/>
  <c r="F116" i="16"/>
  <c r="D127" i="16" s="1"/>
  <c r="E101" i="16"/>
  <c r="D126" i="16" s="1"/>
  <c r="C97" i="16"/>
  <c r="A50" i="16"/>
  <c r="N51" i="16"/>
  <c r="E40" i="16"/>
  <c r="F116" i="15"/>
  <c r="D127" i="15" s="1"/>
  <c r="E101" i="15"/>
  <c r="D126" i="15" s="1"/>
  <c r="C97" i="15"/>
  <c r="E40" i="15"/>
  <c r="F118" i="14"/>
  <c r="D129" i="14" s="1"/>
  <c r="E103" i="14"/>
  <c r="D128" i="14" s="1"/>
  <c r="C99" i="14"/>
  <c r="N96" i="14"/>
  <c r="A50" i="14"/>
  <c r="A51" i="14" s="1"/>
  <c r="E40" i="14"/>
  <c r="E24" i="14"/>
  <c r="F114" i="13"/>
  <c r="D125" i="13" s="1"/>
  <c r="E99" i="13"/>
  <c r="D124" i="13" s="1"/>
  <c r="C95" i="13"/>
  <c r="C55" i="13"/>
  <c r="C54" i="13"/>
  <c r="E40" i="13"/>
  <c r="F114" i="12"/>
  <c r="D125" i="12" s="1"/>
  <c r="E99" i="12"/>
  <c r="D124" i="12" s="1"/>
  <c r="C95" i="12"/>
  <c r="C55" i="12"/>
  <c r="C54" i="12"/>
  <c r="E40" i="12"/>
  <c r="F127" i="11"/>
  <c r="D138" i="11" s="1"/>
  <c r="E112" i="11"/>
  <c r="D137" i="11" s="1"/>
  <c r="C108" i="11"/>
  <c r="A50" i="11"/>
  <c r="A51" i="11" s="1"/>
  <c r="A52" i="11" s="1"/>
  <c r="N49" i="11"/>
  <c r="E40" i="11"/>
  <c r="E124" i="13" l="1"/>
  <c r="E124" i="18"/>
  <c r="E124" i="19"/>
  <c r="E128" i="14"/>
  <c r="E126" i="16"/>
  <c r="E124" i="12"/>
  <c r="E124" i="17"/>
  <c r="E126" i="15"/>
  <c r="E137" i="11"/>
</calcChain>
</file>

<file path=xl/sharedStrings.xml><?xml version="1.0" encoding="utf-8"?>
<sst xmlns="http://schemas.openxmlformats.org/spreadsheetml/2006/main" count="2438" uniqueCount="457">
  <si>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</si>
  <si>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</si>
  <si>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</si>
  <si>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</si>
  <si>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</si>
  <si>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</si>
  <si>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</si>
  <si>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</si>
  <si>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</si>
  <si>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</si>
  <si>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</si>
  <si>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</si>
  <si>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</si>
  <si>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</si>
  <si>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</si>
  <si>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</si>
  <si>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</si>
  <si>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</si>
  <si>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</si>
  <si>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</si>
  <si>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</si>
  <si>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</si>
  <si>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</si>
  <si>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</si>
  <si>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</si>
  <si>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</si>
  <si>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</si>
  <si>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</si>
  <si>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</si>
  <si>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</si>
  <si>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</si>
  <si>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</si>
  <si>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</si>
  <si>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</si>
  <si>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</si>
  <si>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</si>
  <si>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</si>
  <si>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</si>
  <si>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</si>
  <si>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</si>
  <si>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</si>
  <si>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</si>
  <si>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</si>
  <si>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</si>
  <si>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</si>
  <si>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</si>
  <si>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</si>
  <si>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</si>
  <si>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</si>
  <si>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</si>
  <si>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</si>
  <si>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</si>
  <si>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</si>
  <si>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</si>
  <si>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</si>
  <si>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</si>
  <si>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</si>
  <si>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</si>
  <si>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</si>
  <si>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</si>
  <si>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</si>
  <si>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</si>
  <si>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</si>
  <si>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</si>
  <si>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</si>
  <si>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</si>
  <si>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</si>
  <si>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</si>
  <si>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</si>
  <si>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</si>
  <si>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</si>
  <si>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</si>
  <si>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</si>
  <si>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</si>
  <si>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</si>
  <si>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</si>
  <si>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</si>
  <si>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</si>
  <si>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</si>
  <si>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</si>
  <si>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</si>
  <si>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</si>
  <si>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</si>
  <si>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</si>
  <si>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</si>
  <si>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</si>
  <si>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</si>
  <si>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</si>
  <si>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</si>
  <si>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</si>
  <si>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</si>
  <si>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</si>
  <si>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</si>
  <si>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</si>
  <si>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</si>
  <si>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</si>
  <si>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</si>
  <si>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</si>
  <si>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</si>
  <si>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</si>
  <si>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</si>
  <si>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</si>
  <si>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</si>
  <si>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</si>
  <si>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</si>
  <si>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</si>
  <si>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</si>
  <si>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</si>
  <si>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</si>
  <si>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</si>
  <si>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</si>
  <si>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</si>
  <si>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</si>
  <si>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</si>
  <si>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ASOCIACION DE VOLUNTARIOS  PARA EL SERVICIO SOCIAL    AVOSS</t>
  </si>
  <si>
    <t>CDI MODALIDAD FAMILIAR  SEMILLAS DE AMOR</t>
  </si>
  <si>
    <t>VEREDAS TARQUI</t>
  </si>
  <si>
    <t>CDI MODALIDAD FAMILIAR</t>
  </si>
  <si>
    <t>CDI MODALIDAD FAMILIAR PEQUEÑO MUNDO</t>
  </si>
  <si>
    <t>VEREDA DE TARQUI</t>
  </si>
  <si>
    <t>CDI  INSTITUCIONAL SIN ARRIENDO MI PEQUEÑO MUNDO</t>
  </si>
  <si>
    <t>CALLE 1   6 81 TARQUI</t>
  </si>
  <si>
    <t>CDI INST  SIN ARRIENDO</t>
  </si>
  <si>
    <t>CDI  MODALIDAD FAMILIAR  NEIVA RURAL</t>
  </si>
  <si>
    <t>FORTALECILLAS</t>
  </si>
  <si>
    <t>MODALIDAD FAMILIAR</t>
  </si>
  <si>
    <t>CDI  MODALIDAD FAMILIAR  SAN VICENTE DE PAUL</t>
  </si>
  <si>
    <t xml:space="preserve">CALLE  1 12 30   NEIVA </t>
  </si>
  <si>
    <t>CDI MODALIDAD FAMILIAR SEMILLAS SABIAS DE AMOR</t>
  </si>
  <si>
    <t>CALLE 31 SUR 31 00</t>
  </si>
  <si>
    <t>CDI MODALIDAD FAMILIAR CONSTRUTENDO FUTURO</t>
  </si>
  <si>
    <t>CALLE 57   1 C 14 NEIVA</t>
  </si>
  <si>
    <t>CDI  INSTITUCIONAL SIN ARRIENDO  LA VICTORIA</t>
  </si>
  <si>
    <t>VEREDA LA VICTORIA  VILLAVIEJA</t>
  </si>
  <si>
    <t xml:space="preserve">CDI  MODALIDAD FAMILIAR  LA VICTORIA  </t>
  </si>
  <si>
    <t>VEREDA LA VICTORIA Y POLONIA VILLAVIEJA</t>
  </si>
  <si>
    <t>CDI  MODALIDAD FAMILIAR</t>
  </si>
  <si>
    <t>CDI   MODALIDAD FAMILIAR AIPE MESITAS PRAGA SANTA RITA</t>
  </si>
  <si>
    <t>VEREDA PRAGA MESITAS SANTA RITA</t>
  </si>
  <si>
    <t xml:space="preserve">CDI  MODALIDAD FAMILIAR  VEREDA LA COPA   </t>
  </si>
  <si>
    <t>VALENCIA  Y VEREDA LA COPA</t>
  </si>
  <si>
    <t>CDI  MODALIDAD FAMILIAR  RAYITOS DE SOL</t>
  </si>
  <si>
    <t>IQUIRA RIO NEGRO</t>
  </si>
  <si>
    <t>CDI MODALIDAD FAMILIAR LOS ANGELITOS</t>
  </si>
  <si>
    <t>CORREGIGUIENTO CHARGUAYACO PITALITO</t>
  </si>
  <si>
    <t>CDI MODALIDAD FAMILIAR CARIÑOSITOS</t>
  </si>
  <si>
    <t>CDI  MODALIDAD FAMILIAR TRIUNFADORES</t>
  </si>
  <si>
    <t>PALMARITOS PITALITO</t>
  </si>
  <si>
    <t>ICBF</t>
  </si>
  <si>
    <t>ALCALDIA DE AIPE</t>
  </si>
  <si>
    <t>CONVENIO 055</t>
  </si>
  <si>
    <t>NA</t>
  </si>
  <si>
    <t>CONVENIO  042</t>
  </si>
  <si>
    <t>1/300</t>
  </si>
  <si>
    <t>ORLANDO TOVAR FLOR</t>
  </si>
  <si>
    <t>CONTADOR</t>
  </si>
  <si>
    <t>ESCUELA DE ARMINISTRACION PUBLICA</t>
  </si>
  <si>
    <t>PARROQUIA  SAN JUAN MARIA VIANEY- GIMNASIO PSICOPEDAGOGICO EMANUEL</t>
  </si>
  <si>
    <t>01/01/2010-31/012/2012-15-01/2013-15/12/2013</t>
  </si>
  <si>
    <t>COORDINADOR-COORDINADRO ACADEMICO</t>
  </si>
  <si>
    <t>2/300</t>
  </si>
  <si>
    <t>SEBASTIAN MARTINEZ ROJAS</t>
  </si>
  <si>
    <t>PSICOLOGO</t>
  </si>
  <si>
    <t>SURCOLOMBAIAN</t>
  </si>
  <si>
    <t>COORDINADOR-MODALIDAD FAMILIAR-COORDINADOR GESTION HUMANA-</t>
  </si>
  <si>
    <t>COMFACA-CONSTRUCCIONES B&amp;R-ATS INGENIERIA-COLEGIO EL BOSQUE</t>
  </si>
  <si>
    <t>16/09/2013-31/12/2013-09/01/2014-31/01/2014- 15/09/2011/15/09/2012-02/01/2011-31/12/2011-01/02/2008-30/01/2010</t>
  </si>
  <si>
    <t>NELCY TOVAR MORENO</t>
  </si>
  <si>
    <t>LICENCIADA EN ADMINISTRACIONE DUCATIVA</t>
  </si>
  <si>
    <t>SURCOLOMBIANA</t>
  </si>
  <si>
    <t>ALCALDIA DE NEIVA</t>
  </si>
  <si>
    <t>COORDINADORA COLEGIO LOS PARQUES</t>
  </si>
  <si>
    <t>2006-2012</t>
  </si>
  <si>
    <t>EQUIPO APOYO PSICOSOCIAL</t>
  </si>
  <si>
    <t>DIEGO MAURICIO VELASCO TRUJILLO</t>
  </si>
  <si>
    <t>ASOCIACION DE USURIOS HCB</t>
  </si>
  <si>
    <t>01/09/2013-30/09/2014</t>
  </si>
  <si>
    <t>PSICOLOGO CDI</t>
  </si>
  <si>
    <t>2/30O</t>
  </si>
  <si>
    <t>NATALIA PERDOMO GUAÑARITA</t>
  </si>
  <si>
    <t>YULEYDI LLANOS HERRERA</t>
  </si>
  <si>
    <t>PSICOLOGA</t>
  </si>
  <si>
    <t>COORPERATIVA</t>
  </si>
  <si>
    <t>CASITA ENCANTADA-GIMNASIO MODERNO</t>
  </si>
  <si>
    <t>01/03/2014-30/09/2014-01/03/2012-15/12/2012</t>
  </si>
  <si>
    <t>RUTH NELLY RIOLLO</t>
  </si>
  <si>
    <t>COOPERATIVA DE COLOMBIA</t>
  </si>
  <si>
    <t>07/12/2012-</t>
  </si>
  <si>
    <t>HOGAR INFANTIL SAN ALFONSO-AVOSS</t>
  </si>
  <si>
    <t>01/08/2011-12/12/2011- 06/11/2013-30/09/2014</t>
  </si>
  <si>
    <t>LILIANA AYA GASCA</t>
  </si>
  <si>
    <t>INS CARDIOVASCULAR</t>
  </si>
  <si>
    <t>01/10/2009-08/07/2010</t>
  </si>
  <si>
    <t>SANDRA YILENA GUTIERREZ BONILLA</t>
  </si>
  <si>
    <t xml:space="preserve">COOPERATIVA  </t>
  </si>
  <si>
    <t>PASTORAL SOCIAL</t>
  </si>
  <si>
    <t>28/11/2008-17/08/2009</t>
  </si>
  <si>
    <t>1/1000</t>
  </si>
  <si>
    <t>KAROL VIVIANA ALDANA SANTOS</t>
  </si>
  <si>
    <t>INTEGRACION EDUCATIVA PARA LA INTEGRACION PARA LA DISCAPACIDAD-LICENCIADA EN ARTES</t>
  </si>
  <si>
    <t>ASISTENCIA TÉCNICA Y DE CUALIFICACION-COORDINADORA- PROFESIONAL DE APOYO</t>
  </si>
  <si>
    <t>ICBF- AVOSS-FUNDACION PICACHOS-COLEGIO SAN RAFAEL ARCANGEL</t>
  </si>
  <si>
    <t>08/01/2013-30/12/2013-01/02/2014-30/09/2014-01/02/2005-30/05/2006</t>
  </si>
  <si>
    <t>SANDRA PATRICIA POVEDA POLO</t>
  </si>
  <si>
    <t>LICENCIADA EN EDUCACION BASICA CON ENFASIS EN ARTISTICAS</t>
  </si>
  <si>
    <t>MUNDO IMGINARTE-CASTILLO MAGICO NEIVA</t>
  </si>
  <si>
    <t>15/06/2010-30/10/2010-01/03/2011-31/12/2011-01/02/2012-31/12/2012</t>
  </si>
  <si>
    <t>PSICOPEDAGOGA-PEDAGOGA</t>
  </si>
  <si>
    <t>ESTER MORENO MONTEALEGRE</t>
  </si>
  <si>
    <t>CONTADORA</t>
  </si>
  <si>
    <t>ANTONIO NARIÑO</t>
  </si>
  <si>
    <t>COTRANS NEIVA</t>
  </si>
  <si>
    <t>01/11/2000-11/11/2003</t>
  </si>
  <si>
    <t>1/1001</t>
  </si>
  <si>
    <t xml:space="preserve">SI </t>
  </si>
  <si>
    <t>NO PRESENTA SOPORTES DE EXPERIENCIA ADICIONAL</t>
  </si>
  <si>
    <t>87-88</t>
  </si>
  <si>
    <t>506-507</t>
  </si>
  <si>
    <t>ALDA  SOCORRO GORDO</t>
  </si>
  <si>
    <t>ADMINISTRADORA FINANCIERA</t>
  </si>
  <si>
    <t>FUNDACION UNIVERSITARIA AGRARIA DE COLOMBIA</t>
  </si>
  <si>
    <t>08/08/1197</t>
  </si>
  <si>
    <t>ALCALDIA DE PALERMO</t>
  </si>
  <si>
    <t>COORDINADORA HOGARES COMUNITARIOS</t>
  </si>
  <si>
    <t>03/01/2005-30/12/2006-30/01/2007-31/12/2007</t>
  </si>
  <si>
    <t>DIANA CAROLONA CHAVARRO BARRERA</t>
  </si>
  <si>
    <t>AVOSS</t>
  </si>
  <si>
    <t>01/02/2014-30/09/2014</t>
  </si>
  <si>
    <t>TULIA ISABEL MENECES CLAROS</t>
  </si>
  <si>
    <t>UNAD</t>
  </si>
  <si>
    <t>LA HOLA DE VIDA NO CUENTA CON LOS ANEXOS DE EXPERIENCIA LABORAL</t>
  </si>
  <si>
    <t>NO  PRESENTA  DOCUMENTO QUE ACREDITE ESPERIENCIA ADICIONAL</t>
  </si>
  <si>
    <t xml:space="preserve"> NO CUMPLE  EL TIEMPO EXIGIDO DE 24 MESES, SOLO REPORTA UN CONTRATO POR 13 MESES.</t>
  </si>
  <si>
    <t>ADRIANA PATRICIA LOZADA</t>
  </si>
  <si>
    <t>01/02/2013-16/12/2013- 01/09/2014-15/04/2005-25/12/2005</t>
  </si>
  <si>
    <t>HOGAR INFANTIL ALBERTO GALINDO-ESE PERPETUO SOCORRO-AVOSS</t>
  </si>
  <si>
    <t>PSICOLOCA-COORDINADORA CDI-COORDINADORA PIC HOSPITAL</t>
  </si>
  <si>
    <t>YASMIN CUELLAR ERAZO</t>
  </si>
  <si>
    <t>LICENCIADA EN EDUCACION PRESCOLAR</t>
  </si>
  <si>
    <t>COLEGIO SANTA TERESA-SECRETARIA DE EDUCACION PALERMO-IE CAGUAN</t>
  </si>
  <si>
    <t>DOCENTE</t>
  </si>
  <si>
    <t>01/02/2008-30/11/2008-  27/06/2007-27/08/2007-22/08/2007-22/09/2007-24/10/2007-21/10/2007-21/11/2007-07/05/2007-22/06/2007-22/02/2005-30/05/2005</t>
  </si>
  <si>
    <t>LIDA BEATRIZ SILVA OSORIO</t>
  </si>
  <si>
    <t>LICENCIADA EN CIENCIAS RELIGIOSAS</t>
  </si>
  <si>
    <t>JAVERIANA</t>
  </si>
  <si>
    <t>COLEGIO JULIO VERNE</t>
  </si>
  <si>
    <t>ERWIN LOSADA SILVA</t>
  </si>
  <si>
    <t>15/02/2011-15/12/20011</t>
  </si>
  <si>
    <t>APOYO PCICOSOCIAL</t>
  </si>
  <si>
    <t>EDILLAMID QUINTERO RODRIGUEZ</t>
  </si>
  <si>
    <t>COOPERATIVA</t>
  </si>
  <si>
    <t>ALCALDIA DE RIVERA</t>
  </si>
  <si>
    <t>06/05/2009-30/12/2010</t>
  </si>
  <si>
    <t>GOBERNACION HUILA-</t>
  </si>
  <si>
    <t xml:space="preserve">   1147</t>
  </si>
  <si>
    <t>CONTRATAR  A TODO COSTO LA REALIZACION DE 16 TALLERES MANUALES LUDOPEDAGOGICOS EN DESTREZA ARTISTICA Y CREATIVA DIRIGIDO A PROMOVER LOS VALORES EL SANO ESPARCIMIENTO Y OCUPACION DEL TIEMPO LIBRE  EN LOS NIÑAS NIÑOS Y ADOLESCENTES  EN 8 MUNICIPIOS DEL DEPARTAMENTO DE L HUILA</t>
  </si>
  <si>
    <r>
      <t xml:space="preserve">EL OBJETO CONTRACTUAL    </t>
    </r>
    <r>
      <rPr>
        <b/>
        <sz val="11"/>
        <rFont val="Calibri"/>
        <family val="2"/>
      </rPr>
      <t>NO</t>
    </r>
    <r>
      <rPr>
        <sz val="11"/>
        <rFont val="Calibri"/>
        <family val="2"/>
      </rPr>
      <t xml:space="preserve"> CUMPLE CON LOS REQUISITOS   EXIGIDOS EN LA CONVOCATORIA  , DEBE CONTAR CON CERTIFICACIÓN  ACORDE AL REQUERIMIENTO.  ESTE CONTRATO TAMPOCO APORTA CUPOS</t>
    </r>
  </si>
  <si>
    <t>1/200</t>
  </si>
  <si>
    <t>DIANA MARIA CORREA ROJAS</t>
  </si>
  <si>
    <t>CONFAMILIAR</t>
  </si>
  <si>
    <t>COORDINADORA</t>
  </si>
  <si>
    <t>COORDINADORA-SUPERVISOR</t>
  </si>
  <si>
    <t>06/05/2013-01/01/2014-12/05/2014-12/11/2014-01/06/201-31/10/2012</t>
  </si>
  <si>
    <t>LE FALTAN 5 MESES DE EXPERIENCIA COMO COORDINADORA</t>
  </si>
  <si>
    <t>!/200</t>
  </si>
  <si>
    <t>MARIA FERNANDA VILLA VALENZUELA</t>
  </si>
  <si>
    <t>17/05/2012-30/11/2012</t>
  </si>
  <si>
    <t>EDUCADORA EN FAMILIAS CON BIENESTAR</t>
  </si>
  <si>
    <t>JUAN GABRIEL GARCIA OVIEDO</t>
  </si>
  <si>
    <t>LICENCIADO EN ARTES</t>
  </si>
  <si>
    <t>COLEGIO LOS PARQUES-CORPORACION PARA LAS ARTES</t>
  </si>
  <si>
    <t>01/01/2013-31/12/20013-01/08/2008-15/12/2011</t>
  </si>
  <si>
    <t>YINA MARITZA GARCIA</t>
  </si>
  <si>
    <t>LICENCIADA EN PEDAGOGIA INFANTIL</t>
  </si>
  <si>
    <t>SURCOLOMBAI</t>
  </si>
  <si>
    <t>UIVERSIDAD SURCOLOMBIANA-CORPORACION CULTURAL ARTE Y VIDA</t>
  </si>
  <si>
    <t>01/04/2008-05/12/2008-11/02/2011-30/11/2011-02/03/2009-27/11/2009</t>
  </si>
  <si>
    <t>PEDAGOGA</t>
  </si>
  <si>
    <t>CONTRANS NEIVA</t>
  </si>
  <si>
    <t>01/11/2000-22/11/2013</t>
  </si>
  <si>
    <t>NO REPORTA EXPERIENCIA ADICIONAL</t>
  </si>
  <si>
    <t>NO REPORTA</t>
  </si>
  <si>
    <t>SI SE CUMPLE</t>
  </si>
  <si>
    <t>1001-1002</t>
  </si>
  <si>
    <t>SI CUMPLE</t>
  </si>
  <si>
    <t>1003-1004</t>
  </si>
  <si>
    <t>MARLY JOHANNA MORENO PARRA</t>
  </si>
  <si>
    <t>LICENCIADA EN EDUCACIÓN FISICA</t>
  </si>
  <si>
    <t>AVOSS - FUNDACIÓN -ALCALDIA PITALITO</t>
  </si>
  <si>
    <t>09/09/2013-31/12/2013-7/01/2014-30/09/2014-01/08/2014-01/2011-30/12/2011</t>
  </si>
  <si>
    <t>MARYITH LIZZETH RIVERA</t>
  </si>
  <si>
    <t>PSICÓLOGO</t>
  </si>
  <si>
    <t>PSICÓLOGA</t>
  </si>
  <si>
    <t>FUNDACIÓN CALOR HUMANO-ICBF</t>
  </si>
  <si>
    <t>01/04/2008-28/01/2010-04/10/2012-30/12/2012</t>
  </si>
  <si>
    <t>EDNA XIOMARA RODRIGUEZ</t>
  </si>
  <si>
    <t>FUNDACIÓN CASA DEL NIÑO</t>
  </si>
  <si>
    <t>01/02/2014-30/06/2014-01/07/2013-30/12/2013</t>
  </si>
  <si>
    <t>NO PRESENTA SOPORTE DE EXPERIENCIA ADICIONAL</t>
  </si>
  <si>
    <t>KELLY JOHANNA BONILLA MALLUNGO</t>
  </si>
  <si>
    <t>UNIVERSIDAD COOPERATIVA</t>
  </si>
  <si>
    <t>AVOSS- HOSPITAL SAN CARLOS</t>
  </si>
  <si>
    <t>1/04/2010-31/03/2011-17/07/2006-4/12/2006-19/08/2008-22/12/2008-16/03/2009-15/04/2009-16/04/2009-26/06/2009</t>
  </si>
  <si>
    <t>CARMEN SOFIA GOMEZ ANTURY</t>
  </si>
  <si>
    <t>UNIVERSIDAD SURCOLOMBIANA</t>
  </si>
  <si>
    <t>SAVE THE CHILDREN-ICBF-PASTORAL SOCIAL-CRESCAVIL-GOBERNACIÓN DEL HUILA</t>
  </si>
  <si>
    <t>01/09/2011-31/12/2011-07/01/2011-30/06/2011-28/09/2010-31/12/2010-10/11/2009-30/06/2010-12/02/2008-31/05/2008-26/01/2006-30/06/2006</t>
  </si>
  <si>
    <t>YINA PAOLA ROJAS ROJAS</t>
  </si>
  <si>
    <t>COORDINADORA-PSICÓLOGA</t>
  </si>
  <si>
    <t>ASOCAL-SAS-COMFAMILIAR</t>
  </si>
  <si>
    <t>1/09/2013-30/09/2014-01/01/2012-28/07/2012-01/06/2013-30/12/2013</t>
  </si>
  <si>
    <t>LILIANA TOVAR TRUJILLO</t>
  </si>
  <si>
    <t>PEDAGOGÍA INFANTIL</t>
  </si>
  <si>
    <t>UNIÓN TEMPORAL</t>
  </si>
  <si>
    <t>EDUCADORA FAMILIAR</t>
  </si>
  <si>
    <t>CORPORACIÓN MINUTO DE DIOS-CODECIN</t>
  </si>
  <si>
    <t>17/10/2012-30/12/2012-01/02/2013-05/09/2013-15/09/2013-15/12/2013-15/01/2014-30/04/2014-</t>
  </si>
  <si>
    <t>FALTA EVIDENCIAR NUEVE MESES DE EXPERIENCIA.</t>
  </si>
  <si>
    <t>1320-1321</t>
  </si>
  <si>
    <t>MIRYAM PATRICIA PARDO TRUQUE</t>
  </si>
  <si>
    <t>LICNCIADA EN EDUCACIÓN CON ÉNFASIS EN SOCIALES</t>
  </si>
  <si>
    <t>UNIVERSIDAD MARIANA</t>
  </si>
  <si>
    <t>AVVOS</t>
  </si>
  <si>
    <t>1/10/2013-15/12/2014</t>
  </si>
  <si>
    <t>LUIS ANGEL ZUÑIGA OTERO</t>
  </si>
  <si>
    <t>01/01/2013-30/09/2014</t>
  </si>
  <si>
    <t>DIANA LORENA VALDERRAMA CORTES</t>
  </si>
  <si>
    <t>16/01/2014-30/09/2014</t>
  </si>
  <si>
    <t>AVOSS-CONSORCIO EMPRESARIAL</t>
  </si>
  <si>
    <t>16/01/2014-30/09/2014-01/11/2011-31/12/2011</t>
  </si>
  <si>
    <t>NO REPORTA CERTIFICACIONES</t>
  </si>
  <si>
    <t>LUZ ADRIANA LOPEZ</t>
  </si>
  <si>
    <t>PROFESIONAL EN DESARROLLO AFMILIAR</t>
  </si>
  <si>
    <t>UNIVERSIDAD DE CALDAS</t>
  </si>
  <si>
    <t xml:space="preserve">PROFESIONAL EN DESARROLLO FAMILIAR </t>
  </si>
  <si>
    <t xml:space="preserve"> AVOSS-ALCALDIA SUPIA CALDAS</t>
  </si>
  <si>
    <t>05/09/2013-30/09/2014-02/02/2006-30/12/2007</t>
  </si>
  <si>
    <t>NO CUMPLE CON EL PERFIL DE COORDINADORA O DIRECTORA</t>
  </si>
  <si>
    <t>YURY YOHANNA BRAVO</t>
  </si>
  <si>
    <t>LUIS AMOGÓ</t>
  </si>
  <si>
    <t>PSICOLOGIA</t>
  </si>
  <si>
    <t>FRANCA LICIDIA MADROÑEDO</t>
  </si>
  <si>
    <t>05/09/2013-30/09/2014-</t>
  </si>
  <si>
    <t>LEYDI   CONSTANZA  FAJARDO CUELLAR</t>
  </si>
  <si>
    <t>ESPECIALISTA EN FINANZAS</t>
  </si>
  <si>
    <t>SANTO TOMAS</t>
  </si>
  <si>
    <t>INFIHUILA</t>
  </si>
  <si>
    <t>26/01/2008-23/07/2008-01/04/2010-31/03/2011-01/04/2011-31/01/2012</t>
  </si>
  <si>
    <t>COORDINADORA -ASESOR - FINANCIERO</t>
  </si>
  <si>
    <t>ADRIANA CASTAÑEDA CERQUERA</t>
  </si>
  <si>
    <t>RINCON DE LA EXPRESION SCOOL-CORPORACION SALUD Y BIENSTAR-HI SANTA INES</t>
  </si>
  <si>
    <t>09/07/2012-30/11/2012-01/09/2013-31/12/2013-21/02/2011  - 21/06/2011</t>
  </si>
  <si>
    <t>PEDAGODA-DOCENTE</t>
  </si>
  <si>
    <t>FALTA TIEMPO DE EXPERIENCIA</t>
  </si>
  <si>
    <t>NO PRESENTA SOPORTE  Y EXPERIENCIA</t>
  </si>
  <si>
    <t>HILSEN PATRICIA CABRERA</t>
  </si>
  <si>
    <t>LICENCIADA EN CIENCIAS RELIGIOSA</t>
  </si>
  <si>
    <t>UNIVERSIDAD JAVERIANA</t>
  </si>
  <si>
    <t>01/10/2013-30/09/2014-08/06/2010-15/12/2010</t>
  </si>
  <si>
    <t>CLAUDIA LORENA LOSADA LOSADA</t>
  </si>
  <si>
    <t>PSICOLOGOA</t>
  </si>
  <si>
    <t>HOGAR INFANTIL COLONA-CONFAMILIAR HUILA</t>
  </si>
  <si>
    <t>13/02/2014-13/09/2014-01/05/2013-30/12/2013</t>
  </si>
  <si>
    <t>ROCIO CORREA RICO</t>
  </si>
  <si>
    <t>22/12/2006-</t>
  </si>
  <si>
    <t>ALCALDIA PITALITO</t>
  </si>
  <si>
    <t>LA CERTIFICACION LABORAL DE ALCALDIA DE PITALITO CON NOMBRAMIENTO NO ESPECIFICAS FECHAS DE INGRESO Y TERMINACION DE CONTRATO</t>
  </si>
  <si>
    <t>KELLY  JOHANA BONILLA</t>
  </si>
  <si>
    <t>AVOOS</t>
  </si>
  <si>
    <t>01/04/2010-31/03/2011-17/07/2006-04/12/2006</t>
  </si>
  <si>
    <t>CARMEN SOFIA GOMEZ</t>
  </si>
  <si>
    <t>SPICOLOGA</t>
  </si>
  <si>
    <t>SAVE DE CHILDREN-ICBF</t>
  </si>
  <si>
    <t>01/09/2011-31/12/2011-11/01/2011-30/06/2011</t>
  </si>
  <si>
    <t>PSICOLOGA-ESPECIALISTA EN GERENCIA DE LA SALUD</t>
  </si>
  <si>
    <t>IBEROAMERICANA</t>
  </si>
  <si>
    <t>14/05/2012-30/11/2012</t>
  </si>
  <si>
    <t>PSICOLOGA-EDUCADORA FAMILIAR</t>
  </si>
  <si>
    <t>24</t>
  </si>
  <si>
    <t>1/5000</t>
  </si>
  <si>
    <t>NO PRESENTA SOPORTES DE EXPERIENCIA</t>
  </si>
  <si>
    <t>NO CUMPLE CON EL PERFIL PORQUE NO TIENE SOPORTES DE FORMACION ACADEMICA</t>
  </si>
  <si>
    <t>01/5000</t>
  </si>
  <si>
    <t>FALTA SOPORTE QUE ACREDITE FORMACION ACADEMICA DEL APOYO PSICOSOCIAL</t>
  </si>
  <si>
    <t>34</t>
  </si>
  <si>
    <t>986</t>
  </si>
  <si>
    <t>5</t>
  </si>
  <si>
    <t>0</t>
  </si>
  <si>
    <t>13</t>
  </si>
  <si>
    <t>LAS CERTIFICACIONES QUE PRESENTA NO CUMPLEN CON EL PERFIL DE COORDINADOR O DIRECTOR.</t>
  </si>
  <si>
    <t>1/111</t>
  </si>
  <si>
    <t>REQUIERE UN COORDINADOR DE MEDIO TIEMPO PARA LOS 111 CUPOS RESTANTES, DEACUERDO A LO ESTABLECIDO EN EL PLIEGO DE CONDICIONES</t>
  </si>
  <si>
    <t>1/150</t>
  </si>
  <si>
    <t>1096</t>
  </si>
  <si>
    <t>ESTA EXPERIENCIA NO ES VALIDAD PORQUE YA SE PRESENTO PARA EL GRUPO 33</t>
  </si>
  <si>
    <t>328</t>
  </si>
  <si>
    <t>267</t>
  </si>
  <si>
    <t>280</t>
  </si>
  <si>
    <t>01/11/2000-
22/11/2013</t>
  </si>
  <si>
    <t>ESTA EXPERIENCIA NO ES VALIDA PORQUE YA SE PRESENTO PARA EL GRUPO 33</t>
  </si>
  <si>
    <t>322</t>
  </si>
  <si>
    <t xml:space="preserve">SE VALIDAN 112 CUPOS DEL CONTRATO 357 DEBIDO A QUE LOS CUPOS RESTANTES SE VALIDARON PARA LOS GRUPOS 33, 51 Y 52 </t>
  </si>
  <si>
    <t>ESTA EXPERIENCIA NO ES VALIDA PORQUE YA SE PRESENTO PARA EL GRUPO 33.
CON RELACION A LOS CUPOS YA FUERON AGOTADOS PARA LOS GRUPOS 6, 33, 51, 52 QUEDANDO PARA ESTE GRUPO 47 CUPOS HABILITADOS.</t>
  </si>
  <si>
    <t>47</t>
  </si>
  <si>
    <t xml:space="preserve">09/07/2012
30/11/2012
01/09/2013
31/12/2013
21/02/2011
17/06/2011
</t>
  </si>
  <si>
    <t>NO CUMPLE CON LA EXPERIENCIA NECESARIA PARA EL PERFIL</t>
  </si>
  <si>
    <t xml:space="preserve">                                                 INSTITUTO COLOMBIANO DE BIENESTAR FAMILIAR - ICBF</t>
  </si>
  <si>
    <t>CECILIA DE LA FUENTE DE LLERAS</t>
  </si>
  <si>
    <t xml:space="preserve">EVALUACIÓN FINANCIERA PRIMERA INFANCIA </t>
  </si>
  <si>
    <t xml:space="preserve">PROPONENTE: </t>
  </si>
  <si>
    <t>ASOCIACION DE VOLUNTARIOS PARA EL SERVICIO SOCIAL -AVOSS</t>
  </si>
  <si>
    <t>NUMERO DE NIT</t>
  </si>
  <si>
    <t>813010867-0</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</si>
  <si>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</si>
  <si>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</si>
  <si>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</si>
  <si>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</si>
  <si>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</si>
  <si>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</si>
  <si>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</si>
  <si>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</si>
  <si>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</si>
  <si>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</si>
  <si>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</si>
  <si>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</si>
  <si>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</si>
  <si>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</si>
  <si>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</si>
  <si>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</si>
  <si>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</si>
  <si>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</si>
  <si>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2. ASOCIACION DE VOLUNTARIOS PARA EL SERVICIO SOCIAL -AVOSS</t>
  </si>
  <si>
    <t>DOCUMENTOS</t>
  </si>
  <si>
    <t>FOLIOS</t>
  </si>
  <si>
    <t xml:space="preserve">NO CUMPLE </t>
  </si>
  <si>
    <t>CARTA DE PRESENTACION DE LA PROPUESTA DONDE SE INDIQUE EL GRUPO O CRUPOS EN LOS QUE VA A PARTICIPAR FORMATO 1</t>
  </si>
  <si>
    <t>7 a 11</t>
  </si>
  <si>
    <t>CERTIFICAD DE CUMPLIMIENTO DE PAGO DE APORTES DE SEGURIDAD SOCIAL Y PARAFISCALES. FORMATO 2</t>
  </si>
  <si>
    <t xml:space="preserve">GARANTIA DE SERIEDAD DE LA PROPUESTA </t>
  </si>
  <si>
    <t>29 a 56 bk</t>
  </si>
  <si>
    <t>CERTIFICADO DE EXISTENCIA Y REPRESENTACIÓN LEGAL DEL PROPONENTE</t>
  </si>
  <si>
    <t>12 al 16</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</si>
  <si>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</si>
  <si>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</si>
  <si>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</si>
  <si>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</si>
  <si>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</si>
  <si>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</si>
  <si>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</si>
  <si>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23-24</t>
  </si>
  <si>
    <t>CONSULTA CERTIFICADO DEL SISTEMA DE INFORMACIÓN Y REGISTRO DE SANCIONES Y CAUSAS DE INHABILIDAD –SIRI– VIGENTE, EXPEDIDO POR LA PROCURADURÍA GENERAL DE LA NACIÓN DEL REPRESENTANTE LEGAL Y DE LA PERSONA JURÍDICA</t>
  </si>
  <si>
    <t>25-26</t>
  </si>
  <si>
    <t>CONSULTA ANTECEDENTES PENALES DEL REPRESENTANTE LEGAL</t>
  </si>
  <si>
    <t>RESOLUCIÓN POR LA CUAL EL ICBF OTROGA O RECONOCE PERSONERÍA JURÍDICA EN LOS CASOS QUE APLIQUE</t>
  </si>
  <si>
    <t>CERTIFICACION DE PARTICIPACION INDEPENDIENTE DEL PROPONENTE FORMATO 3</t>
  </si>
  <si>
    <t>20 a 22</t>
  </si>
  <si>
    <t>DOCUMENTO DE CONSTITUCIÓN DEL CONSORCIO O UNIÓN TEMPORAL CUANDO APLIQUE FORMATO 4 - 5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</si>
</sst>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8"/>
      <name val="Calibri"/>
      <family val="2"/>
      <scheme val="minor"/>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57"/>
      </left>
      <right style="medium">
        <color indexed="57"/>
      </right>
      <top style="medium">
        <color indexed="57"/>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3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23" fillId="0" borderId="1" xfId="0" applyFont="1" applyFill="1" applyBorder="1" applyAlignment="1">
      <alignment horizontal="left" vertical="center" wrapText="1"/>
    </xf>
    <xf numFmtId="14" fontId="14" fillId="0" borderId="1" xfId="0" applyNumberFormat="1" applyFont="1" applyFill="1" applyBorder="1" applyAlignment="1">
      <alignment horizontal="left" vertical="center" wrapText="1"/>
    </xf>
    <xf numFmtId="14" fontId="0" fillId="0" borderId="1" xfId="0" applyNumberFormat="1" applyFill="1" applyBorder="1" applyAlignment="1"/>
    <xf numFmtId="14" fontId="0" fillId="0" borderId="1" xfId="0" applyNumberFormat="1" applyBorder="1" applyAlignment="1">
      <alignment vertical="center"/>
    </xf>
    <xf numFmtId="0" fontId="0" fillId="0" borderId="1" xfId="0" applyBorder="1" applyAlignment="1">
      <alignment wrapText="1"/>
    </xf>
    <xf numFmtId="0" fontId="1" fillId="2" borderId="19" xfId="0" applyFont="1" applyFill="1" applyBorder="1" applyAlignment="1">
      <alignment horizontal="center" vertical="center" wrapText="1"/>
    </xf>
    <xf numFmtId="3" fontId="0" fillId="0" borderId="1" xfId="0" applyNumberFormat="1" applyBorder="1" applyAlignment="1"/>
    <xf numFmtId="49" fontId="0" fillId="0" borderId="1" xfId="0" applyNumberFormat="1" applyBorder="1" applyAlignment="1">
      <alignment wrapText="1"/>
    </xf>
    <xf numFmtId="1" fontId="14" fillId="0" borderId="0" xfId="0" applyNumberFormat="1" applyFont="1" applyFill="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right" vertical="center" wrapText="1"/>
    </xf>
    <xf numFmtId="0" fontId="14" fillId="0" borderId="1" xfId="0" applyFont="1" applyFill="1"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8"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24" fillId="5" borderId="20" xfId="0" applyFont="1" applyFill="1" applyBorder="1" applyAlignment="1">
      <alignment horizontal="center" vertical="center" wrapText="1"/>
    </xf>
    <xf numFmtId="0" fontId="24" fillId="5" borderId="21" xfId="0" applyFont="1" applyFill="1" applyBorder="1" applyAlignment="1">
      <alignment horizontal="center" vertical="center" wrapText="1"/>
    </xf>
    <xf numFmtId="0" fontId="24" fillId="5" borderId="22" xfId="0" applyFont="1" applyFill="1" applyBorder="1" applyAlignment="1">
      <alignment vertical="center"/>
    </xf>
    <xf numFmtId="0" fontId="24" fillId="5" borderId="23"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0" borderId="24" xfId="0" applyFont="1" applyBorder="1" applyAlignment="1">
      <alignment vertical="center" wrapText="1"/>
    </xf>
    <xf numFmtId="0" fontId="25" fillId="0" borderId="23" xfId="0" applyFont="1" applyBorder="1" applyAlignment="1">
      <alignment vertical="center"/>
    </xf>
    <xf numFmtId="0" fontId="24" fillId="5" borderId="24" xfId="0" applyFont="1" applyFill="1" applyBorder="1" applyAlignment="1">
      <alignment vertical="center"/>
    </xf>
    <xf numFmtId="0" fontId="25" fillId="5" borderId="23" xfId="0" applyFont="1" applyFill="1" applyBorder="1" applyAlignment="1">
      <alignment vertical="center"/>
    </xf>
    <xf numFmtId="0" fontId="25" fillId="5" borderId="0" xfId="0" applyFont="1" applyFill="1" applyAlignment="1">
      <alignment vertical="center"/>
    </xf>
    <xf numFmtId="0" fontId="25" fillId="5" borderId="24" xfId="0" applyFont="1" applyFill="1" applyBorder="1" applyAlignment="1">
      <alignment vertical="center"/>
    </xf>
    <xf numFmtId="0" fontId="24" fillId="5" borderId="25" xfId="0" applyFont="1" applyFill="1" applyBorder="1" applyAlignment="1">
      <alignment vertical="center"/>
    </xf>
    <xf numFmtId="0" fontId="25" fillId="5" borderId="26" xfId="0" applyFont="1" applyFill="1" applyBorder="1" applyAlignment="1">
      <alignment horizontal="center" vertical="center" wrapText="1"/>
    </xf>
    <xf numFmtId="0" fontId="25" fillId="5" borderId="27" xfId="0" applyFont="1" applyFill="1" applyBorder="1" applyAlignment="1">
      <alignment horizontal="center" vertical="center" wrapText="1"/>
    </xf>
    <xf numFmtId="0" fontId="26" fillId="5" borderId="28" xfId="0" applyFont="1" applyFill="1" applyBorder="1" applyAlignment="1">
      <alignment vertical="center"/>
    </xf>
    <xf numFmtId="0" fontId="27" fillId="5" borderId="26" xfId="0" applyFont="1" applyFill="1" applyBorder="1" applyAlignment="1">
      <alignment horizontal="center" vertical="center" wrapText="1"/>
    </xf>
    <xf numFmtId="0" fontId="27" fillId="5" borderId="27"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6" fillId="5" borderId="28" xfId="0" applyFont="1" applyFill="1" applyBorder="1" applyAlignment="1">
      <alignment horizontal="center" vertical="center"/>
    </xf>
    <xf numFmtId="44" fontId="27" fillId="5" borderId="26" xfId="6" applyFont="1" applyFill="1" applyBorder="1" applyAlignment="1">
      <alignment horizontal="center" vertical="center" wrapText="1"/>
    </xf>
    <xf numFmtId="44" fontId="27" fillId="5" borderId="27" xfId="6" applyFont="1" applyFill="1" applyBorder="1" applyAlignment="1">
      <alignment horizontal="center" vertical="center" wrapText="1"/>
    </xf>
    <xf numFmtId="0" fontId="26" fillId="5" borderId="28" xfId="0" applyFont="1" applyFill="1" applyBorder="1" applyAlignment="1">
      <alignment vertical="center" wrapText="1"/>
    </xf>
    <xf numFmtId="0" fontId="24" fillId="5" borderId="0" xfId="0" applyFont="1" applyFill="1" applyAlignment="1">
      <alignment horizontal="center" vertical="center"/>
    </xf>
    <xf numFmtId="0" fontId="24" fillId="5" borderId="24" xfId="0" applyFont="1" applyFill="1" applyBorder="1" applyAlignment="1">
      <alignment horizontal="center" vertical="center"/>
    </xf>
    <xf numFmtId="0" fontId="25" fillId="5" borderId="20" xfId="0" applyFont="1" applyFill="1" applyBorder="1" applyAlignment="1">
      <alignment vertical="center"/>
    </xf>
    <xf numFmtId="3" fontId="25" fillId="6" borderId="21" xfId="0" applyNumberFormat="1" applyFont="1" applyFill="1" applyBorder="1" applyAlignment="1">
      <alignment vertical="center"/>
    </xf>
    <xf numFmtId="0" fontId="25" fillId="5" borderId="22" xfId="0" applyFont="1" applyFill="1" applyBorder="1" applyAlignment="1">
      <alignment vertical="center"/>
    </xf>
    <xf numFmtId="3" fontId="25" fillId="6" borderId="0" xfId="0" applyNumberFormat="1" applyFont="1" applyFill="1" applyAlignment="1">
      <alignment vertical="center"/>
    </xf>
    <xf numFmtId="0" fontId="25" fillId="5" borderId="28" xfId="0" applyFont="1" applyFill="1" applyBorder="1" applyAlignment="1">
      <alignment vertical="center"/>
    </xf>
    <xf numFmtId="3" fontId="25" fillId="6" borderId="29" xfId="0" applyNumberFormat="1" applyFont="1" applyFill="1" applyBorder="1" applyAlignment="1">
      <alignment vertical="center"/>
    </xf>
    <xf numFmtId="0" fontId="25" fillId="5" borderId="30" xfId="0" applyFont="1" applyFill="1" applyBorder="1" applyAlignment="1">
      <alignment vertical="center"/>
    </xf>
    <xf numFmtId="0" fontId="24" fillId="7" borderId="25" xfId="0" applyFont="1" applyFill="1" applyBorder="1" applyAlignment="1">
      <alignment horizontal="center" vertical="center"/>
    </xf>
    <xf numFmtId="0" fontId="24" fillId="7" borderId="26" xfId="0" applyFont="1" applyFill="1" applyBorder="1" applyAlignment="1">
      <alignment horizontal="center" vertical="center"/>
    </xf>
    <xf numFmtId="0" fontId="24" fillId="7" borderId="27" xfId="0" applyFont="1" applyFill="1" applyBorder="1" applyAlignment="1">
      <alignment horizontal="center" vertical="center"/>
    </xf>
    <xf numFmtId="0" fontId="24" fillId="5" borderId="23" xfId="0" applyFont="1" applyFill="1" applyBorder="1" applyAlignment="1">
      <alignment vertical="center"/>
    </xf>
    <xf numFmtId="2" fontId="25" fillId="6" borderId="0" xfId="0" applyNumberFormat="1" applyFont="1" applyFill="1" applyAlignment="1">
      <alignment horizontal="center" vertical="center"/>
    </xf>
    <xf numFmtId="0" fontId="24" fillId="5" borderId="28" xfId="0" applyFont="1" applyFill="1" applyBorder="1" applyAlignment="1">
      <alignment vertical="center"/>
    </xf>
    <xf numFmtId="9" fontId="25" fillId="6" borderId="29" xfId="0" applyNumberFormat="1" applyFont="1" applyFill="1" applyBorder="1" applyAlignment="1">
      <alignment horizontal="center" vertical="center"/>
    </xf>
    <xf numFmtId="0" fontId="24" fillId="5" borderId="30"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4" xfId="0" applyFont="1" applyBorder="1" applyAlignment="1">
      <alignment vertical="center"/>
    </xf>
    <xf numFmtId="0" fontId="25" fillId="5" borderId="31" xfId="0" applyFont="1" applyFill="1" applyBorder="1" applyAlignment="1">
      <alignment vertical="center"/>
    </xf>
    <xf numFmtId="0" fontId="24" fillId="5" borderId="20" xfId="0" applyFont="1" applyFill="1" applyBorder="1" applyAlignment="1">
      <alignment vertical="center"/>
    </xf>
    <xf numFmtId="0" fontId="24" fillId="5" borderId="21" xfId="0" applyFont="1" applyFill="1" applyBorder="1" applyAlignment="1">
      <alignment vertical="center" wrapText="1"/>
    </xf>
    <xf numFmtId="0" fontId="24" fillId="5" borderId="32" xfId="0" applyFont="1" applyFill="1" applyBorder="1" applyAlignment="1">
      <alignment vertical="center" wrapText="1"/>
    </xf>
    <xf numFmtId="0" fontId="25" fillId="5" borderId="33" xfId="0" applyFont="1" applyFill="1" applyBorder="1" applyAlignment="1">
      <alignment vertical="center"/>
    </xf>
    <xf numFmtId="0" fontId="0" fillId="0" borderId="23" xfId="0" applyBorder="1"/>
    <xf numFmtId="0" fontId="24" fillId="5" borderId="28" xfId="0" applyFont="1" applyFill="1" applyBorder="1" applyAlignment="1">
      <alignment vertical="center"/>
    </xf>
    <xf numFmtId="0" fontId="24" fillId="5" borderId="29" xfId="0" applyFont="1" applyFill="1" applyBorder="1" applyAlignment="1">
      <alignment vertical="center" wrapText="1"/>
    </xf>
    <xf numFmtId="0" fontId="24" fillId="5" borderId="34" xfId="0" applyFont="1" applyFill="1" applyBorder="1" applyAlignment="1">
      <alignment vertical="center" wrapText="1"/>
    </xf>
    <xf numFmtId="0" fontId="25" fillId="5" borderId="29" xfId="0" applyFont="1" applyFill="1" applyBorder="1" applyAlignment="1">
      <alignment vertical="center" wrapText="1"/>
    </xf>
    <xf numFmtId="0" fontId="29" fillId="5" borderId="0" xfId="0" applyFont="1" applyFill="1" applyAlignment="1">
      <alignment vertical="center"/>
    </xf>
    <xf numFmtId="0" fontId="30" fillId="0" borderId="0" xfId="0" applyFont="1"/>
    <xf numFmtId="0" fontId="31" fillId="0" borderId="0" xfId="0" applyFont="1"/>
    <xf numFmtId="0" fontId="32" fillId="0" borderId="0" xfId="0" applyFont="1" applyAlignment="1">
      <alignment horizontal="center" vertical="center"/>
    </xf>
    <xf numFmtId="0" fontId="33" fillId="8" borderId="1" xfId="0" applyFont="1" applyFill="1" applyBorder="1" applyAlignment="1">
      <alignment horizontal="center" vertical="center" wrapText="1"/>
    </xf>
    <xf numFmtId="0" fontId="33" fillId="8" borderId="5"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34" fillId="5" borderId="35" xfId="0" applyFont="1" applyFill="1" applyBorder="1" applyAlignment="1">
      <alignment horizontal="left" vertical="justify" wrapText="1"/>
    </xf>
    <xf numFmtId="0" fontId="34" fillId="5" borderId="36" xfId="0" applyFont="1" applyFill="1" applyBorder="1" applyAlignment="1">
      <alignment horizontal="left" vertical="justify" wrapText="1"/>
    </xf>
    <xf numFmtId="0" fontId="34" fillId="5" borderId="37" xfId="0" applyFont="1" applyFill="1" applyBorder="1" applyAlignment="1">
      <alignment horizontal="left" vertical="justify" wrapText="1"/>
    </xf>
    <xf numFmtId="0" fontId="34" fillId="5" borderId="35" xfId="0" applyFont="1" applyFill="1" applyBorder="1" applyAlignment="1">
      <alignment horizontal="center" vertical="center" wrapText="1"/>
    </xf>
    <xf numFmtId="0" fontId="0" fillId="0" borderId="1" xfId="0" applyBorder="1" applyAlignment="1">
      <alignment horizontal="center"/>
    </xf>
    <xf numFmtId="0" fontId="34" fillId="5" borderId="38" xfId="0" applyFont="1" applyFill="1" applyBorder="1" applyAlignment="1">
      <alignment horizontal="left" vertical="justify" wrapText="1"/>
    </xf>
    <xf numFmtId="0" fontId="34" fillId="5" borderId="39" xfId="0" applyFont="1" applyFill="1" applyBorder="1" applyAlignment="1">
      <alignment horizontal="left" vertical="justify" wrapText="1"/>
    </xf>
    <xf numFmtId="0" fontId="34" fillId="5" borderId="40" xfId="0" applyFont="1" applyFill="1" applyBorder="1" applyAlignment="1">
      <alignment horizontal="left" vertical="justify" wrapText="1"/>
    </xf>
    <xf numFmtId="0" fontId="34" fillId="5" borderId="38" xfId="0" applyFont="1" applyFill="1" applyBorder="1" applyAlignment="1">
      <alignment horizontal="center" vertical="center" wrapText="1"/>
    </xf>
    <xf numFmtId="0" fontId="34" fillId="0" borderId="38" xfId="0" applyFont="1" applyBorder="1" applyAlignment="1">
      <alignment horizontal="left" vertical="justify" wrapText="1"/>
    </xf>
    <xf numFmtId="0" fontId="34" fillId="0" borderId="39" xfId="0" applyFont="1" applyBorder="1" applyAlignment="1">
      <alignment horizontal="left" vertical="justify" wrapText="1"/>
    </xf>
    <xf numFmtId="0" fontId="34" fillId="0" borderId="40" xfId="0" applyFont="1" applyBorder="1" applyAlignment="1">
      <alignment horizontal="left" vertical="justify" wrapText="1"/>
    </xf>
    <xf numFmtId="17" fontId="34" fillId="0" borderId="38" xfId="0" applyNumberFormat="1" applyFont="1" applyBorder="1" applyAlignment="1">
      <alignment horizontal="center" vertical="center" wrapText="1"/>
    </xf>
    <xf numFmtId="0" fontId="34" fillId="0" borderId="38" xfId="0" applyFont="1" applyBorder="1" applyAlignment="1">
      <alignment horizontal="center" vertical="center"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4" fillId="5" borderId="38" xfId="0" applyFont="1" applyFill="1" applyBorder="1" applyAlignment="1">
      <alignment horizontal="center" vertical="justify" wrapText="1"/>
    </xf>
    <xf numFmtId="0" fontId="34" fillId="5" borderId="39" xfId="0" applyFont="1" applyFill="1" applyBorder="1" applyAlignment="1">
      <alignment horizontal="center" vertical="justify" wrapText="1"/>
    </xf>
    <xf numFmtId="0" fontId="34" fillId="5" borderId="40" xfId="0" applyFont="1" applyFill="1" applyBorder="1" applyAlignment="1">
      <alignment horizontal="center" vertical="justify" wrapText="1"/>
    </xf>
    <xf numFmtId="0" fontId="34" fillId="5" borderId="38" xfId="0" applyFont="1" applyFill="1" applyBorder="1" applyAlignment="1">
      <alignment horizontal="justify"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82" zoomScale="80" zoomScaleNormal="80" workbookViewId="0">
      <selection activeCell="R50" sqref="R5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1.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6</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6</v>
      </c>
      <c r="E15" s="27">
        <v>841577243</v>
      </c>
      <c r="F15" s="27">
        <v>403</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322</v>
      </c>
      <c r="D24" s="33"/>
      <c r="E24" s="36">
        <f>E22</f>
        <v>0</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t="s">
        <v>214</v>
      </c>
      <c r="D30" s="86"/>
      <c r="E30" s="69"/>
      <c r="F30" s="69"/>
      <c r="G30" s="69"/>
      <c r="H30" s="69"/>
      <c r="I30" s="72"/>
      <c r="J30" s="72"/>
      <c r="K30" s="72"/>
      <c r="L30" s="72"/>
      <c r="M30" s="72"/>
      <c r="N30" s="73"/>
    </row>
    <row r="31" spans="1:14" x14ac:dyDescent="0.3">
      <c r="A31" s="64"/>
      <c r="B31" s="86" t="s">
        <v>103</v>
      </c>
      <c r="C31" s="86" t="s">
        <v>214</v>
      </c>
      <c r="D31" s="86"/>
      <c r="E31" s="69"/>
      <c r="F31" s="69"/>
      <c r="G31" s="69"/>
      <c r="H31" s="69"/>
      <c r="I31" s="72"/>
      <c r="J31" s="72"/>
      <c r="K31" s="72"/>
      <c r="L31" s="72"/>
      <c r="M31" s="72"/>
      <c r="N31" s="73"/>
    </row>
    <row r="32" spans="1:14" x14ac:dyDescent="0.3">
      <c r="A32" s="64"/>
      <c r="B32" s="86" t="s">
        <v>104</v>
      </c>
      <c r="C32" s="86" t="s">
        <v>214</v>
      </c>
      <c r="D32" s="86"/>
      <c r="E32" s="69"/>
      <c r="F32" s="69"/>
      <c r="G32" s="69"/>
      <c r="H32" s="69"/>
      <c r="I32" s="72"/>
      <c r="J32" s="72"/>
      <c r="K32" s="72"/>
      <c r="L32" s="72"/>
      <c r="M32" s="72"/>
      <c r="N32" s="73"/>
    </row>
    <row r="33" spans="1:17" x14ac:dyDescent="0.3">
      <c r="A33" s="64"/>
      <c r="B33" s="86" t="s">
        <v>105</v>
      </c>
      <c r="C33" s="86" t="s">
        <v>214</v>
      </c>
      <c r="D33" s="86"/>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35</v>
      </c>
      <c r="F40" s="69"/>
      <c r="G40" s="69"/>
      <c r="H40" s="69"/>
      <c r="I40" s="72"/>
      <c r="J40" s="72"/>
      <c r="K40" s="72"/>
      <c r="L40" s="72"/>
      <c r="M40" s="72"/>
      <c r="N40" s="73"/>
    </row>
    <row r="41" spans="1:17" ht="41.4" x14ac:dyDescent="0.3">
      <c r="A41" s="64"/>
      <c r="B41" s="70" t="s">
        <v>108</v>
      </c>
      <c r="C41" s="71">
        <v>60</v>
      </c>
      <c r="D41" s="96">
        <v>35</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28.8" x14ac:dyDescent="0.3">
      <c r="A49" s="38">
        <v>1</v>
      </c>
      <c r="B49" s="79" t="s">
        <v>114</v>
      </c>
      <c r="C49" s="80" t="s">
        <v>114</v>
      </c>
      <c r="D49" s="79" t="s">
        <v>148</v>
      </c>
      <c r="E49" s="100">
        <v>344</v>
      </c>
      <c r="F49" s="75" t="s">
        <v>282</v>
      </c>
      <c r="G49" s="91"/>
      <c r="H49" s="82">
        <v>41514</v>
      </c>
      <c r="I49" s="82">
        <v>41912</v>
      </c>
      <c r="J49" s="76" t="s">
        <v>101</v>
      </c>
      <c r="K49" s="100">
        <v>13</v>
      </c>
      <c r="L49" s="100">
        <v>0</v>
      </c>
      <c r="M49" s="100">
        <v>210</v>
      </c>
      <c r="N49" s="67"/>
      <c r="O49" s="20">
        <v>523524013</v>
      </c>
      <c r="P49" s="20" t="s">
        <v>283</v>
      </c>
      <c r="Q49" s="92"/>
      <c r="R49" s="77"/>
      <c r="S49" s="77"/>
      <c r="T49" s="77"/>
      <c r="U49" s="77"/>
      <c r="V49" s="77"/>
      <c r="W49" s="77"/>
      <c r="X49" s="77"/>
      <c r="Y49" s="77"/>
      <c r="Z49" s="77"/>
    </row>
    <row r="50" spans="1:26" s="78" customFormat="1" ht="107.25" customHeight="1" x14ac:dyDescent="0.3">
      <c r="A50" s="38">
        <f>+A49+1</f>
        <v>2</v>
      </c>
      <c r="B50" s="79" t="s">
        <v>114</v>
      </c>
      <c r="C50" s="80" t="s">
        <v>114</v>
      </c>
      <c r="D50" s="79" t="s">
        <v>148</v>
      </c>
      <c r="E50" s="100">
        <v>357</v>
      </c>
      <c r="F50" s="75" t="s">
        <v>284</v>
      </c>
      <c r="G50" s="75"/>
      <c r="H50" s="82">
        <v>41516</v>
      </c>
      <c r="I50" s="82">
        <v>41897</v>
      </c>
      <c r="J50" s="76" t="s">
        <v>101</v>
      </c>
      <c r="K50" s="100">
        <v>0</v>
      </c>
      <c r="L50" s="100">
        <v>13</v>
      </c>
      <c r="M50" s="100">
        <v>1034</v>
      </c>
      <c r="N50" s="67"/>
      <c r="O50" s="20">
        <v>1915935648</v>
      </c>
      <c r="P50" s="20" t="s">
        <v>285</v>
      </c>
      <c r="Q50" s="92" t="s">
        <v>401</v>
      </c>
      <c r="R50" s="77"/>
      <c r="S50" s="77"/>
      <c r="T50" s="77"/>
      <c r="U50" s="77"/>
      <c r="V50" s="77"/>
      <c r="W50" s="77"/>
      <c r="X50" s="77"/>
      <c r="Y50" s="77"/>
      <c r="Z50" s="77"/>
    </row>
    <row r="51" spans="1:26" s="78" customFormat="1" ht="28.8" x14ac:dyDescent="0.3">
      <c r="A51" s="38">
        <f t="shared" ref="A51" si="0">+A50+1</f>
        <v>3</v>
      </c>
      <c r="B51" s="79" t="s">
        <v>114</v>
      </c>
      <c r="C51" s="80" t="s">
        <v>114</v>
      </c>
      <c r="D51" s="79" t="s">
        <v>149</v>
      </c>
      <c r="E51" s="100">
        <v>55</v>
      </c>
      <c r="F51" s="75" t="s">
        <v>284</v>
      </c>
      <c r="G51" s="75"/>
      <c r="H51" s="82">
        <v>40575</v>
      </c>
      <c r="I51" s="82">
        <v>40907</v>
      </c>
      <c r="J51" s="76" t="s">
        <v>101</v>
      </c>
      <c r="K51" s="100">
        <v>11</v>
      </c>
      <c r="L51" s="100">
        <v>0</v>
      </c>
      <c r="M51" s="100">
        <v>130</v>
      </c>
      <c r="N51" s="67"/>
      <c r="O51" s="20">
        <v>84691698</v>
      </c>
      <c r="P51" s="20">
        <v>1005</v>
      </c>
      <c r="Q51" s="92"/>
      <c r="R51" s="77"/>
      <c r="S51" s="77"/>
      <c r="T51" s="77"/>
      <c r="U51" s="77"/>
      <c r="V51" s="77"/>
      <c r="W51" s="77"/>
      <c r="X51" s="77"/>
      <c r="Y51" s="77"/>
      <c r="Z51" s="77"/>
    </row>
    <row r="52" spans="1:26" s="78" customFormat="1" x14ac:dyDescent="0.3">
      <c r="A52" s="38"/>
      <c r="B52" s="39" t="s">
        <v>16</v>
      </c>
      <c r="C52" s="80"/>
      <c r="D52" s="79"/>
      <c r="E52" s="74"/>
      <c r="F52" s="75"/>
      <c r="G52" s="75"/>
      <c r="H52" s="75"/>
      <c r="I52" s="76"/>
      <c r="J52" s="76"/>
      <c r="K52" s="81"/>
      <c r="L52" s="81"/>
      <c r="M52" s="90"/>
      <c r="N52" s="81"/>
      <c r="O52" s="20"/>
      <c r="P52" s="20"/>
      <c r="Q52" s="93"/>
    </row>
    <row r="53" spans="1:26" s="21" customFormat="1" x14ac:dyDescent="0.3">
      <c r="E53" s="22"/>
    </row>
    <row r="54" spans="1:26" s="21" customFormat="1" x14ac:dyDescent="0.3">
      <c r="B54" s="123" t="s">
        <v>28</v>
      </c>
      <c r="C54" s="123" t="s">
        <v>27</v>
      </c>
      <c r="D54" s="125" t="s">
        <v>34</v>
      </c>
      <c r="E54" s="125"/>
    </row>
    <row r="55" spans="1:26" s="21" customFormat="1" x14ac:dyDescent="0.3">
      <c r="B55" s="124"/>
      <c r="C55" s="124"/>
      <c r="D55" s="98" t="s">
        <v>23</v>
      </c>
      <c r="E55" s="45" t="s">
        <v>24</v>
      </c>
    </row>
    <row r="56" spans="1:26" s="21" customFormat="1" ht="30.6" customHeight="1" x14ac:dyDescent="0.3">
      <c r="B56" s="43" t="s">
        <v>21</v>
      </c>
      <c r="C56" s="44" t="s">
        <v>378</v>
      </c>
      <c r="D56" s="42" t="s">
        <v>100</v>
      </c>
      <c r="E56" s="42"/>
      <c r="F56" s="23"/>
      <c r="G56" s="23"/>
      <c r="H56" s="23"/>
      <c r="I56" s="23"/>
      <c r="J56" s="23"/>
      <c r="K56" s="23"/>
      <c r="L56" s="23"/>
      <c r="M56" s="23"/>
    </row>
    <row r="57" spans="1:26" s="21" customFormat="1" ht="30" customHeight="1" x14ac:dyDescent="0.3">
      <c r="B57" s="43" t="s">
        <v>25</v>
      </c>
      <c r="C57" s="44" t="s">
        <v>400</v>
      </c>
      <c r="D57" s="42" t="s">
        <v>100</v>
      </c>
      <c r="E57" s="42"/>
    </row>
    <row r="58" spans="1:26" s="21" customFormat="1" x14ac:dyDescent="0.3">
      <c r="B58" s="24"/>
      <c r="C58" s="126"/>
      <c r="D58" s="126"/>
      <c r="E58" s="126"/>
      <c r="F58" s="126"/>
      <c r="G58" s="126"/>
      <c r="H58" s="126"/>
      <c r="I58" s="126"/>
      <c r="J58" s="126"/>
      <c r="K58" s="126"/>
      <c r="L58" s="126"/>
      <c r="M58" s="126"/>
      <c r="N58" s="126"/>
    </row>
    <row r="59" spans="1:26" ht="28.2" customHeight="1" thickBot="1" x14ac:dyDescent="0.35"/>
    <row r="60" spans="1:26" ht="26.4" thickBot="1" x14ac:dyDescent="0.35">
      <c r="B60" s="127" t="s">
        <v>68</v>
      </c>
      <c r="C60" s="127"/>
      <c r="D60" s="127"/>
      <c r="E60" s="127"/>
      <c r="F60" s="127"/>
      <c r="G60" s="127"/>
      <c r="H60" s="127"/>
      <c r="I60" s="127"/>
      <c r="J60" s="127"/>
      <c r="K60" s="127"/>
      <c r="L60" s="127"/>
      <c r="M60" s="127"/>
      <c r="N60" s="127"/>
    </row>
    <row r="63" spans="1:26" ht="109.5" customHeight="1" x14ac:dyDescent="0.3">
      <c r="B63" s="85" t="s">
        <v>113</v>
      </c>
      <c r="C63" s="49" t="s">
        <v>2</v>
      </c>
      <c r="D63" s="49" t="s">
        <v>70</v>
      </c>
      <c r="E63" s="49" t="s">
        <v>69</v>
      </c>
      <c r="F63" s="49" t="s">
        <v>71</v>
      </c>
      <c r="G63" s="49" t="s">
        <v>72</v>
      </c>
      <c r="H63" s="49" t="s">
        <v>73</v>
      </c>
      <c r="I63" s="49" t="s">
        <v>74</v>
      </c>
      <c r="J63" s="49" t="s">
        <v>75</v>
      </c>
      <c r="K63" s="49" t="s">
        <v>76</v>
      </c>
      <c r="L63" s="49" t="s">
        <v>77</v>
      </c>
      <c r="M63" s="61" t="s">
        <v>78</v>
      </c>
      <c r="N63" s="61" t="s">
        <v>79</v>
      </c>
      <c r="O63" s="115" t="s">
        <v>3</v>
      </c>
      <c r="P63" s="116"/>
      <c r="Q63" s="49" t="s">
        <v>18</v>
      </c>
    </row>
    <row r="64" spans="1:26" x14ac:dyDescent="0.3">
      <c r="B64" s="2" t="s">
        <v>115</v>
      </c>
      <c r="C64" s="2" t="s">
        <v>117</v>
      </c>
      <c r="D64" s="4" t="s">
        <v>116</v>
      </c>
      <c r="E64" s="4">
        <v>253</v>
      </c>
      <c r="F64" s="3" t="s">
        <v>151</v>
      </c>
      <c r="G64" s="3" t="s">
        <v>151</v>
      </c>
      <c r="H64" s="3" t="s">
        <v>100</v>
      </c>
      <c r="I64" s="62" t="s">
        <v>100</v>
      </c>
      <c r="J64" s="62" t="s">
        <v>100</v>
      </c>
      <c r="K64" s="86" t="s">
        <v>100</v>
      </c>
      <c r="L64" s="86" t="s">
        <v>100</v>
      </c>
      <c r="M64" s="86" t="s">
        <v>100</v>
      </c>
      <c r="N64" s="86" t="s">
        <v>100</v>
      </c>
      <c r="O64" s="117"/>
      <c r="P64" s="118"/>
      <c r="Q64" s="86" t="s">
        <v>100</v>
      </c>
    </row>
    <row r="65" spans="2:17" x14ac:dyDescent="0.3">
      <c r="B65" s="2" t="s">
        <v>118</v>
      </c>
      <c r="C65" s="2" t="s">
        <v>117</v>
      </c>
      <c r="D65" s="4" t="s">
        <v>119</v>
      </c>
      <c r="E65" s="4">
        <v>150</v>
      </c>
      <c r="F65" s="3" t="s">
        <v>151</v>
      </c>
      <c r="G65" s="3" t="s">
        <v>151</v>
      </c>
      <c r="H65" s="3" t="s">
        <v>100</v>
      </c>
      <c r="I65" s="62" t="s">
        <v>100</v>
      </c>
      <c r="J65" s="62" t="s">
        <v>100</v>
      </c>
      <c r="K65" s="86" t="s">
        <v>100</v>
      </c>
      <c r="L65" s="86" t="s">
        <v>100</v>
      </c>
      <c r="M65" s="86" t="s">
        <v>100</v>
      </c>
      <c r="N65" s="86" t="s">
        <v>100</v>
      </c>
      <c r="O65" s="117"/>
      <c r="P65" s="118"/>
      <c r="Q65" s="86" t="s">
        <v>100</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136" t="s">
        <v>38</v>
      </c>
      <c r="C71" s="137"/>
      <c r="D71" s="137"/>
      <c r="E71" s="137"/>
      <c r="F71" s="137"/>
      <c r="G71" s="137"/>
      <c r="H71" s="137"/>
      <c r="I71" s="137"/>
      <c r="J71" s="137"/>
      <c r="K71" s="137"/>
      <c r="L71" s="137"/>
      <c r="M71" s="137"/>
      <c r="N71" s="138"/>
    </row>
    <row r="76" spans="2:17" ht="76.5" customHeight="1" x14ac:dyDescent="0.3">
      <c r="B76" s="85" t="s">
        <v>0</v>
      </c>
      <c r="C76" s="85" t="s">
        <v>39</v>
      </c>
      <c r="D76" s="85" t="s">
        <v>40</v>
      </c>
      <c r="E76" s="85" t="s">
        <v>80</v>
      </c>
      <c r="F76" s="85" t="s">
        <v>82</v>
      </c>
      <c r="G76" s="85" t="s">
        <v>83</v>
      </c>
      <c r="H76" s="85" t="s">
        <v>84</v>
      </c>
      <c r="I76" s="85" t="s">
        <v>81</v>
      </c>
      <c r="J76" s="115" t="s">
        <v>85</v>
      </c>
      <c r="K76" s="139"/>
      <c r="L76" s="116"/>
      <c r="M76" s="85" t="s">
        <v>88</v>
      </c>
      <c r="N76" s="85" t="s">
        <v>41</v>
      </c>
      <c r="O76" s="85" t="s">
        <v>42</v>
      </c>
      <c r="P76" s="115" t="s">
        <v>3</v>
      </c>
      <c r="Q76" s="116"/>
    </row>
    <row r="77" spans="2:17" ht="60.75" customHeight="1" x14ac:dyDescent="0.3">
      <c r="B77" s="94" t="s">
        <v>43</v>
      </c>
      <c r="C77" s="94" t="s">
        <v>153</v>
      </c>
      <c r="D77" s="99" t="s">
        <v>286</v>
      </c>
      <c r="E77" s="108">
        <v>1083886666</v>
      </c>
      <c r="F77" s="99" t="s">
        <v>287</v>
      </c>
      <c r="G77" s="2" t="s">
        <v>169</v>
      </c>
      <c r="H77" s="101">
        <v>41138</v>
      </c>
      <c r="I77" s="4"/>
      <c r="J77" s="99" t="s">
        <v>288</v>
      </c>
      <c r="K77" s="63" t="s">
        <v>289</v>
      </c>
      <c r="L77" s="62" t="s">
        <v>260</v>
      </c>
      <c r="M77" s="86" t="s">
        <v>100</v>
      </c>
      <c r="N77" s="86" t="s">
        <v>100</v>
      </c>
      <c r="O77" s="86" t="s">
        <v>100</v>
      </c>
      <c r="P77" s="140"/>
      <c r="Q77" s="140"/>
    </row>
    <row r="78" spans="2:17" ht="32.25" customHeight="1" x14ac:dyDescent="0.3">
      <c r="B78" s="99" t="s">
        <v>44</v>
      </c>
      <c r="C78" s="99" t="s">
        <v>160</v>
      </c>
      <c r="D78" s="2" t="s">
        <v>290</v>
      </c>
      <c r="E78" s="108">
        <v>1032416083</v>
      </c>
      <c r="F78" s="2" t="s">
        <v>291</v>
      </c>
      <c r="G78" s="2" t="s">
        <v>229</v>
      </c>
      <c r="H78" s="101">
        <v>40529</v>
      </c>
      <c r="I78" s="4"/>
      <c r="J78" s="99" t="s">
        <v>293</v>
      </c>
      <c r="K78" s="63" t="s">
        <v>294</v>
      </c>
      <c r="L78" s="62" t="s">
        <v>292</v>
      </c>
      <c r="M78" s="86" t="s">
        <v>100</v>
      </c>
      <c r="N78" s="86" t="s">
        <v>100</v>
      </c>
      <c r="O78" s="86" t="s">
        <v>100</v>
      </c>
      <c r="P78" s="117"/>
      <c r="Q78" s="118"/>
    </row>
    <row r="79" spans="2:17" ht="33.6" customHeight="1" x14ac:dyDescent="0.3">
      <c r="B79" s="94" t="s">
        <v>44</v>
      </c>
      <c r="C79" s="94" t="s">
        <v>160</v>
      </c>
      <c r="D79" s="2" t="s">
        <v>295</v>
      </c>
      <c r="E79" s="2">
        <v>108182929</v>
      </c>
      <c r="F79" s="2" t="s">
        <v>292</v>
      </c>
      <c r="G79" s="2" t="s">
        <v>169</v>
      </c>
      <c r="H79" s="101">
        <v>41845</v>
      </c>
      <c r="I79" s="4"/>
      <c r="J79" s="99" t="s">
        <v>296</v>
      </c>
      <c r="K79" s="63" t="s">
        <v>297</v>
      </c>
      <c r="L79" s="62" t="s">
        <v>292</v>
      </c>
      <c r="M79" s="86" t="s">
        <v>100</v>
      </c>
      <c r="N79" s="86" t="s">
        <v>100</v>
      </c>
      <c r="O79" s="86" t="s">
        <v>100</v>
      </c>
      <c r="P79" s="140"/>
      <c r="Q79" s="140"/>
    </row>
    <row r="81" spans="1:26" ht="15" thickBot="1" x14ac:dyDescent="0.35"/>
    <row r="82" spans="1:26" ht="26.4" thickBot="1" x14ac:dyDescent="0.35">
      <c r="B82" s="136" t="s">
        <v>46</v>
      </c>
      <c r="C82" s="137"/>
      <c r="D82" s="137"/>
      <c r="E82" s="137"/>
      <c r="F82" s="137"/>
      <c r="G82" s="137"/>
      <c r="H82" s="137"/>
      <c r="I82" s="137"/>
      <c r="J82" s="137"/>
      <c r="K82" s="137"/>
      <c r="L82" s="137"/>
      <c r="M82" s="137"/>
      <c r="N82" s="138"/>
    </row>
    <row r="85" spans="1:26" ht="46.2" customHeight="1" x14ac:dyDescent="0.3">
      <c r="B85" s="49" t="s">
        <v>33</v>
      </c>
      <c r="C85" s="49" t="s">
        <v>47</v>
      </c>
      <c r="D85" s="115" t="s">
        <v>3</v>
      </c>
      <c r="E85" s="116"/>
    </row>
    <row r="86" spans="1:26" ht="46.95" customHeight="1" x14ac:dyDescent="0.3">
      <c r="B86" s="50" t="s">
        <v>89</v>
      </c>
      <c r="C86" s="86" t="s">
        <v>100</v>
      </c>
      <c r="D86" s="140"/>
      <c r="E86" s="140"/>
    </row>
    <row r="89" spans="1:26" ht="25.8" x14ac:dyDescent="0.3">
      <c r="B89" s="121" t="s">
        <v>64</v>
      </c>
      <c r="C89" s="122"/>
      <c r="D89" s="122"/>
      <c r="E89" s="122"/>
      <c r="F89" s="122"/>
      <c r="G89" s="122"/>
      <c r="H89" s="122"/>
      <c r="I89" s="122"/>
      <c r="J89" s="122"/>
      <c r="K89" s="122"/>
      <c r="L89" s="122"/>
      <c r="M89" s="122"/>
      <c r="N89" s="122"/>
      <c r="O89" s="122"/>
      <c r="P89" s="122"/>
    </row>
    <row r="91" spans="1:26" ht="15" thickBot="1" x14ac:dyDescent="0.35"/>
    <row r="92" spans="1:26" ht="26.4" thickBot="1" x14ac:dyDescent="0.35">
      <c r="B92" s="136" t="s">
        <v>54</v>
      </c>
      <c r="C92" s="137"/>
      <c r="D92" s="137"/>
      <c r="E92" s="137"/>
      <c r="F92" s="137"/>
      <c r="G92" s="137"/>
      <c r="H92" s="137"/>
      <c r="I92" s="137"/>
      <c r="J92" s="137"/>
      <c r="K92" s="137"/>
      <c r="L92" s="137"/>
      <c r="M92" s="137"/>
      <c r="N92" s="138"/>
    </row>
    <row r="94" spans="1:26" ht="15" thickBot="1" x14ac:dyDescent="0.35">
      <c r="M94" s="47"/>
      <c r="N94" s="47"/>
    </row>
    <row r="95" spans="1:26" s="72" customFormat="1" ht="109.5" customHeight="1" x14ac:dyDescent="0.3">
      <c r="B95" s="83" t="s">
        <v>109</v>
      </c>
      <c r="C95" s="83" t="s">
        <v>110</v>
      </c>
      <c r="D95" s="83" t="s">
        <v>111</v>
      </c>
      <c r="E95" s="83" t="s">
        <v>45</v>
      </c>
      <c r="F95" s="83" t="s">
        <v>22</v>
      </c>
      <c r="G95" s="83" t="s">
        <v>67</v>
      </c>
      <c r="H95" s="83" t="s">
        <v>17</v>
      </c>
      <c r="I95" s="83" t="s">
        <v>10</v>
      </c>
      <c r="J95" s="83" t="s">
        <v>31</v>
      </c>
      <c r="K95" s="83" t="s">
        <v>61</v>
      </c>
      <c r="L95" s="83" t="s">
        <v>20</v>
      </c>
      <c r="M95" s="68" t="s">
        <v>26</v>
      </c>
      <c r="N95" s="83" t="s">
        <v>112</v>
      </c>
      <c r="O95" s="83" t="s">
        <v>36</v>
      </c>
      <c r="P95" s="84" t="s">
        <v>11</v>
      </c>
      <c r="Q95" s="84" t="s">
        <v>19</v>
      </c>
    </row>
    <row r="96" spans="1:26" s="78" customFormat="1" ht="43.2" x14ac:dyDescent="0.3">
      <c r="A96" s="38">
        <v>1</v>
      </c>
      <c r="B96" s="79"/>
      <c r="C96" s="80"/>
      <c r="D96" s="79"/>
      <c r="E96" s="74"/>
      <c r="F96" s="75"/>
      <c r="G96" s="91"/>
      <c r="H96" s="82"/>
      <c r="I96" s="76"/>
      <c r="J96" s="76"/>
      <c r="K96" s="76"/>
      <c r="L96" s="76"/>
      <c r="M96" s="67"/>
      <c r="N96" s="67">
        <f>+M96*G96</f>
        <v>0</v>
      </c>
      <c r="O96" s="20"/>
      <c r="P96" s="20"/>
      <c r="Q96" s="92" t="s">
        <v>298</v>
      </c>
      <c r="R96" s="77"/>
      <c r="S96" s="77"/>
      <c r="T96" s="77"/>
      <c r="U96" s="77"/>
      <c r="V96" s="77"/>
      <c r="W96" s="77"/>
      <c r="X96" s="77"/>
      <c r="Y96" s="77"/>
      <c r="Z96" s="77"/>
    </row>
    <row r="97" spans="1:17" s="78" customFormat="1" x14ac:dyDescent="0.3">
      <c r="A97" s="38"/>
      <c r="B97" s="39" t="s">
        <v>16</v>
      </c>
      <c r="C97" s="80"/>
      <c r="D97" s="79"/>
      <c r="E97" s="74"/>
      <c r="F97" s="75"/>
      <c r="G97" s="75"/>
      <c r="H97" s="75"/>
      <c r="I97" s="76"/>
      <c r="J97" s="76"/>
      <c r="K97" s="81"/>
      <c r="L97" s="81"/>
      <c r="M97" s="90"/>
      <c r="N97" s="81"/>
      <c r="O97" s="20"/>
      <c r="P97" s="20"/>
      <c r="Q97" s="93"/>
    </row>
    <row r="98" spans="1:17" x14ac:dyDescent="0.3">
      <c r="B98" s="21"/>
      <c r="C98" s="21"/>
      <c r="D98" s="21"/>
      <c r="E98" s="22"/>
      <c r="F98" s="21"/>
      <c r="G98" s="21"/>
      <c r="H98" s="21"/>
      <c r="I98" s="21"/>
      <c r="J98" s="21"/>
      <c r="K98" s="21"/>
      <c r="L98" s="21"/>
      <c r="M98" s="21"/>
      <c r="N98" s="21"/>
      <c r="O98" s="21"/>
      <c r="P98" s="21"/>
    </row>
    <row r="99" spans="1:17" ht="18" x14ac:dyDescent="0.3">
      <c r="B99" s="43" t="s">
        <v>32</v>
      </c>
      <c r="C99" s="53">
        <f>+K97</f>
        <v>0</v>
      </c>
      <c r="H99" s="23"/>
      <c r="I99" s="23"/>
      <c r="J99" s="23"/>
      <c r="K99" s="23"/>
      <c r="L99" s="23"/>
      <c r="M99" s="23"/>
      <c r="N99" s="21"/>
      <c r="O99" s="21"/>
      <c r="P99" s="21"/>
    </row>
    <row r="101" spans="1:17" ht="15" thickBot="1" x14ac:dyDescent="0.35"/>
    <row r="102" spans="1:17" ht="37.200000000000003" customHeight="1" thickBot="1" x14ac:dyDescent="0.35">
      <c r="B102" s="55" t="s">
        <v>49</v>
      </c>
      <c r="C102" s="56" t="s">
        <v>50</v>
      </c>
      <c r="D102" s="55" t="s">
        <v>51</v>
      </c>
      <c r="E102" s="56" t="s">
        <v>55</v>
      </c>
    </row>
    <row r="103" spans="1:17" ht="41.4" customHeight="1" x14ac:dyDescent="0.3">
      <c r="B103" s="48" t="s">
        <v>90</v>
      </c>
      <c r="C103" s="51">
        <v>20</v>
      </c>
      <c r="D103" s="51">
        <v>0</v>
      </c>
      <c r="E103" s="145">
        <f>+D103+D104+D105</f>
        <v>0</v>
      </c>
    </row>
    <row r="104" spans="1:17" x14ac:dyDescent="0.3">
      <c r="B104" s="48" t="s">
        <v>91</v>
      </c>
      <c r="C104" s="41">
        <v>30</v>
      </c>
      <c r="D104" s="96">
        <v>0</v>
      </c>
      <c r="E104" s="146"/>
    </row>
    <row r="105" spans="1:17" ht="15" thickBot="1" x14ac:dyDescent="0.35">
      <c r="B105" s="48" t="s">
        <v>92</v>
      </c>
      <c r="C105" s="52">
        <v>40</v>
      </c>
      <c r="D105" s="52">
        <v>0</v>
      </c>
      <c r="E105" s="147"/>
    </row>
    <row r="107" spans="1:17" ht="15" thickBot="1" x14ac:dyDescent="0.35"/>
    <row r="108" spans="1:17" ht="26.4" thickBot="1" x14ac:dyDescent="0.35">
      <c r="B108" s="136" t="s">
        <v>52</v>
      </c>
      <c r="C108" s="137"/>
      <c r="D108" s="137"/>
      <c r="E108" s="137"/>
      <c r="F108" s="137"/>
      <c r="G108" s="137"/>
      <c r="H108" s="137"/>
      <c r="I108" s="137"/>
      <c r="J108" s="137"/>
      <c r="K108" s="137"/>
      <c r="L108" s="137"/>
      <c r="M108" s="137"/>
      <c r="N108" s="138"/>
    </row>
    <row r="110" spans="1:17" ht="76.5" customHeight="1" x14ac:dyDescent="0.3">
      <c r="B110" s="85" t="s">
        <v>0</v>
      </c>
      <c r="C110" s="85" t="s">
        <v>39</v>
      </c>
      <c r="D110" s="85" t="s">
        <v>40</v>
      </c>
      <c r="E110" s="85" t="s">
        <v>80</v>
      </c>
      <c r="F110" s="85" t="s">
        <v>82</v>
      </c>
      <c r="G110" s="85" t="s">
        <v>83</v>
      </c>
      <c r="H110" s="85" t="s">
        <v>84</v>
      </c>
      <c r="I110" s="85" t="s">
        <v>81</v>
      </c>
      <c r="J110" s="115" t="s">
        <v>85</v>
      </c>
      <c r="K110" s="139"/>
      <c r="L110" s="116"/>
      <c r="M110" s="85" t="s">
        <v>88</v>
      </c>
      <c r="N110" s="85" t="s">
        <v>41</v>
      </c>
      <c r="O110" s="85" t="s">
        <v>42</v>
      </c>
      <c r="P110" s="115" t="s">
        <v>3</v>
      </c>
      <c r="Q110" s="116"/>
    </row>
    <row r="111" spans="1:17" ht="60.75" customHeight="1" x14ac:dyDescent="0.3">
      <c r="B111" s="94" t="s">
        <v>96</v>
      </c>
      <c r="C111" s="94" t="s">
        <v>197</v>
      </c>
      <c r="D111" s="99" t="s">
        <v>307</v>
      </c>
      <c r="E111" s="2">
        <v>1084896553</v>
      </c>
      <c r="F111" s="2" t="s">
        <v>292</v>
      </c>
      <c r="G111" s="2" t="s">
        <v>304</v>
      </c>
      <c r="H111" s="101">
        <v>40529</v>
      </c>
      <c r="I111" s="4">
        <v>125009</v>
      </c>
      <c r="J111" s="1" t="s">
        <v>309</v>
      </c>
      <c r="K111" s="63" t="s">
        <v>310</v>
      </c>
      <c r="L111" s="63" t="s">
        <v>308</v>
      </c>
      <c r="M111" s="86" t="s">
        <v>100</v>
      </c>
      <c r="N111" s="86" t="s">
        <v>100</v>
      </c>
      <c r="O111" s="86" t="s">
        <v>100</v>
      </c>
      <c r="P111" s="117"/>
      <c r="Q111" s="118"/>
    </row>
    <row r="112" spans="1:17" ht="60.75" customHeight="1" x14ac:dyDescent="0.3">
      <c r="B112" s="94" t="s">
        <v>97</v>
      </c>
      <c r="C112" s="94" t="s">
        <v>197</v>
      </c>
      <c r="D112" s="2" t="s">
        <v>311</v>
      </c>
      <c r="E112" s="2">
        <v>1077847184</v>
      </c>
      <c r="F112" s="2" t="s">
        <v>312</v>
      </c>
      <c r="G112" s="2" t="s">
        <v>304</v>
      </c>
      <c r="H112" s="101">
        <v>41180</v>
      </c>
      <c r="I112" s="4" t="s">
        <v>313</v>
      </c>
      <c r="J112" s="99" t="s">
        <v>315</v>
      </c>
      <c r="K112" s="63" t="s">
        <v>316</v>
      </c>
      <c r="L112" s="63" t="s">
        <v>314</v>
      </c>
      <c r="M112" s="86" t="s">
        <v>100</v>
      </c>
      <c r="N112" s="86" t="s">
        <v>101</v>
      </c>
      <c r="O112" s="86" t="s">
        <v>100</v>
      </c>
      <c r="P112" s="148" t="s">
        <v>317</v>
      </c>
      <c r="Q112" s="149"/>
    </row>
    <row r="113" spans="2:17" ht="33.6" customHeight="1" x14ac:dyDescent="0.3">
      <c r="B113" s="99" t="s">
        <v>98</v>
      </c>
      <c r="C113" s="109" t="s">
        <v>379</v>
      </c>
      <c r="D113" s="2" t="s">
        <v>208</v>
      </c>
      <c r="E113" s="2">
        <v>36068629</v>
      </c>
      <c r="F113" s="2" t="s">
        <v>209</v>
      </c>
      <c r="G113" s="2" t="s">
        <v>210</v>
      </c>
      <c r="H113" s="2">
        <v>39381</v>
      </c>
      <c r="I113" s="4"/>
      <c r="J113" s="1" t="s">
        <v>278</v>
      </c>
      <c r="K113" s="62" t="s">
        <v>279</v>
      </c>
      <c r="L113" s="62" t="s">
        <v>155</v>
      </c>
      <c r="M113" s="86" t="s">
        <v>100</v>
      </c>
      <c r="N113" s="86" t="s">
        <v>100</v>
      </c>
      <c r="O113" s="86" t="s">
        <v>100</v>
      </c>
      <c r="P113" s="117"/>
      <c r="Q113" s="118"/>
    </row>
    <row r="116" spans="2:17" ht="15" thickBot="1" x14ac:dyDescent="0.35"/>
    <row r="117" spans="2:17" ht="54" customHeight="1" x14ac:dyDescent="0.3">
      <c r="B117" s="88" t="s">
        <v>33</v>
      </c>
      <c r="C117" s="88" t="s">
        <v>49</v>
      </c>
      <c r="D117" s="85" t="s">
        <v>50</v>
      </c>
      <c r="E117" s="88" t="s">
        <v>51</v>
      </c>
      <c r="F117" s="56" t="s">
        <v>56</v>
      </c>
      <c r="G117" s="59"/>
    </row>
    <row r="118" spans="2:17" ht="120.75" customHeight="1" x14ac:dyDescent="0.2">
      <c r="B118" s="141" t="s">
        <v>53</v>
      </c>
      <c r="C118" s="5" t="s">
        <v>93</v>
      </c>
      <c r="D118" s="96">
        <v>25</v>
      </c>
      <c r="E118" s="96">
        <v>25</v>
      </c>
      <c r="F118" s="142">
        <f>+E118+E119+E120</f>
        <v>35</v>
      </c>
      <c r="G118" s="60"/>
    </row>
    <row r="119" spans="2:17" ht="76.2" customHeight="1" x14ac:dyDescent="0.2">
      <c r="B119" s="141"/>
      <c r="C119" s="5" t="s">
        <v>94</v>
      </c>
      <c r="D119" s="54">
        <v>25</v>
      </c>
      <c r="E119" s="96">
        <v>0</v>
      </c>
      <c r="F119" s="143"/>
      <c r="G119" s="60"/>
    </row>
    <row r="120" spans="2:17" ht="69" customHeight="1" x14ac:dyDescent="0.2">
      <c r="B120" s="141"/>
      <c r="C120" s="5" t="s">
        <v>95</v>
      </c>
      <c r="D120" s="96">
        <v>10</v>
      </c>
      <c r="E120" s="96">
        <v>10</v>
      </c>
      <c r="F120" s="144"/>
      <c r="G120" s="60"/>
    </row>
    <row r="121" spans="2:17" x14ac:dyDescent="0.3">
      <c r="C121" s="69"/>
    </row>
    <row r="124" spans="2:17" x14ac:dyDescent="0.3">
      <c r="B124" s="87" t="s">
        <v>57</v>
      </c>
    </row>
    <row r="127" spans="2:17" x14ac:dyDescent="0.3">
      <c r="B127" s="89" t="s">
        <v>33</v>
      </c>
      <c r="C127" s="89" t="s">
        <v>58</v>
      </c>
      <c r="D127" s="88" t="s">
        <v>51</v>
      </c>
      <c r="E127" s="88" t="s">
        <v>16</v>
      </c>
    </row>
    <row r="128" spans="2:17" ht="27.6" x14ac:dyDescent="0.3">
      <c r="B128" s="70" t="s">
        <v>59</v>
      </c>
      <c r="C128" s="71">
        <v>40</v>
      </c>
      <c r="D128" s="96">
        <f>+E103</f>
        <v>0</v>
      </c>
      <c r="E128" s="133">
        <f>+D128+D129</f>
        <v>35</v>
      </c>
    </row>
    <row r="129" spans="2:5" ht="41.4" x14ac:dyDescent="0.3">
      <c r="B129" s="70" t="s">
        <v>60</v>
      </c>
      <c r="C129" s="71">
        <v>60</v>
      </c>
      <c r="D129" s="96">
        <f>+F118</f>
        <v>35</v>
      </c>
      <c r="E129" s="134"/>
    </row>
  </sheetData>
  <mergeCells count="40">
    <mergeCell ref="P113:Q113"/>
    <mergeCell ref="B118:B120"/>
    <mergeCell ref="F118:F120"/>
    <mergeCell ref="E128:E129"/>
    <mergeCell ref="B92:N92"/>
    <mergeCell ref="E103:E105"/>
    <mergeCell ref="B108:N108"/>
    <mergeCell ref="J110:L110"/>
    <mergeCell ref="P110:Q110"/>
    <mergeCell ref="P111:Q111"/>
    <mergeCell ref="P112:Q112"/>
    <mergeCell ref="B22:C22"/>
    <mergeCell ref="E40:E41"/>
    <mergeCell ref="M45:N45"/>
    <mergeCell ref="B89:P89"/>
    <mergeCell ref="B71:N71"/>
    <mergeCell ref="J76:L76"/>
    <mergeCell ref="P76:Q76"/>
    <mergeCell ref="P77:Q77"/>
    <mergeCell ref="P79:Q79"/>
    <mergeCell ref="B82:N82"/>
    <mergeCell ref="D85:E85"/>
    <mergeCell ref="D86:E86"/>
    <mergeCell ref="P78:Q78"/>
    <mergeCell ref="O63:P63"/>
    <mergeCell ref="O64:P64"/>
    <mergeCell ref="O65:P65"/>
    <mergeCell ref="C9:N9"/>
    <mergeCell ref="B2:P2"/>
    <mergeCell ref="B4:P4"/>
    <mergeCell ref="C6:N6"/>
    <mergeCell ref="C7:N7"/>
    <mergeCell ref="C8:N8"/>
    <mergeCell ref="B54:B55"/>
    <mergeCell ref="C54:C55"/>
    <mergeCell ref="D54:E54"/>
    <mergeCell ref="C58:N58"/>
    <mergeCell ref="B60:N60"/>
    <mergeCell ref="C10:E10"/>
    <mergeCell ref="B14:C21"/>
  </mergeCells>
  <dataValidations count="2">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workbookViewId="0">
      <selection sqref="A1:XFD1048576"/>
    </sheetView>
  </sheetViews>
  <sheetFormatPr baseColWidth="10" defaultColWidth="11.44140625" defaultRowHeight="15.6" x14ac:dyDescent="0.3"/>
  <cols>
    <col min="1" max="1" width="24.88671875" style="207" customWidth="1"/>
    <col min="2" max="2" width="55.5546875" style="207" customWidth="1"/>
    <col min="3" max="3" width="41.33203125" style="207" customWidth="1"/>
    <col min="4" max="4" width="29.44140625" style="207" customWidth="1"/>
    <col min="5" max="5" width="29.109375" style="207" customWidth="1"/>
    <col min="6" max="16384" width="11.44140625" style="69"/>
  </cols>
  <sheetData>
    <row r="1" spans="1:5" x14ac:dyDescent="0.3">
      <c r="A1" s="153" t="s">
        <v>406</v>
      </c>
      <c r="B1" s="154"/>
      <c r="C1" s="154"/>
      <c r="D1" s="154"/>
      <c r="E1" s="155"/>
    </row>
    <row r="2" spans="1:5" x14ac:dyDescent="0.3">
      <c r="A2" s="156"/>
      <c r="B2" s="157" t="s">
        <v>407</v>
      </c>
      <c r="C2" s="157"/>
      <c r="D2" s="157"/>
      <c r="E2" s="158"/>
    </row>
    <row r="3" spans="1:5" x14ac:dyDescent="0.3">
      <c r="A3" s="159"/>
      <c r="B3" s="157" t="s">
        <v>408</v>
      </c>
      <c r="C3" s="157"/>
      <c r="D3" s="157"/>
      <c r="E3" s="160"/>
    </row>
    <row r="4" spans="1:5" thickBot="1" x14ac:dyDescent="0.35">
      <c r="A4" s="161"/>
      <c r="B4" s="162"/>
      <c r="C4" s="162"/>
      <c r="D4" s="162"/>
      <c r="E4" s="163"/>
    </row>
    <row r="5" spans="1:5" ht="16.2" thickBot="1" x14ac:dyDescent="0.35">
      <c r="A5" s="161"/>
      <c r="B5" s="164" t="s">
        <v>409</v>
      </c>
      <c r="C5" s="165" t="s">
        <v>410</v>
      </c>
      <c r="D5" s="166"/>
      <c r="E5" s="163"/>
    </row>
    <row r="6" spans="1:5" ht="16.2" thickBot="1" x14ac:dyDescent="0.35">
      <c r="A6" s="161"/>
      <c r="B6" s="167" t="s">
        <v>411</v>
      </c>
      <c r="C6" s="168" t="s">
        <v>412</v>
      </c>
      <c r="D6" s="169"/>
      <c r="E6" s="163"/>
    </row>
    <row r="7" spans="1:5" ht="16.2" thickBot="1" x14ac:dyDescent="0.35">
      <c r="A7" s="161"/>
      <c r="B7" s="167" t="s">
        <v>413</v>
      </c>
      <c r="C7" s="170" t="s">
        <v>414</v>
      </c>
      <c r="D7" s="171"/>
      <c r="E7" s="163"/>
    </row>
    <row r="8" spans="1:5" ht="16.2" thickBot="1" x14ac:dyDescent="0.35">
      <c r="A8" s="161"/>
      <c r="B8" s="172">
        <v>16</v>
      </c>
      <c r="C8" s="173">
        <v>2033985694</v>
      </c>
      <c r="D8" s="174"/>
      <c r="E8" s="163"/>
    </row>
    <row r="9" spans="1:5" ht="16.2" thickBot="1" x14ac:dyDescent="0.35">
      <c r="A9" s="161"/>
      <c r="B9" s="172">
        <v>34</v>
      </c>
      <c r="C9" s="173">
        <v>837400681</v>
      </c>
      <c r="D9" s="174"/>
      <c r="E9" s="163"/>
    </row>
    <row r="10" spans="1:5" ht="16.2" thickBot="1" x14ac:dyDescent="0.35">
      <c r="A10" s="161"/>
      <c r="B10" s="172">
        <v>33</v>
      </c>
      <c r="C10" s="173">
        <v>858283491</v>
      </c>
      <c r="D10" s="174"/>
      <c r="E10" s="163"/>
    </row>
    <row r="11" spans="1:5" ht="16.2" thickBot="1" x14ac:dyDescent="0.35">
      <c r="A11" s="161"/>
      <c r="B11" s="172">
        <v>29</v>
      </c>
      <c r="C11" s="173">
        <v>163244280</v>
      </c>
      <c r="D11" s="174"/>
      <c r="E11" s="163"/>
    </row>
    <row r="12" spans="1:5" ht="16.2" thickBot="1" x14ac:dyDescent="0.35">
      <c r="A12" s="161"/>
      <c r="B12" s="172">
        <v>6</v>
      </c>
      <c r="C12" s="173">
        <v>841577243</v>
      </c>
      <c r="D12" s="174"/>
      <c r="E12" s="163"/>
    </row>
    <row r="13" spans="1:5" ht="16.2" thickBot="1" x14ac:dyDescent="0.35">
      <c r="A13" s="161"/>
      <c r="B13" s="172">
        <v>11</v>
      </c>
      <c r="C13" s="173">
        <v>163244280</v>
      </c>
      <c r="D13" s="174"/>
      <c r="E13" s="163"/>
    </row>
    <row r="14" spans="1:5" ht="16.2" thickBot="1" x14ac:dyDescent="0.35">
      <c r="A14" s="161"/>
      <c r="B14" s="172">
        <v>52</v>
      </c>
      <c r="C14" s="173">
        <v>730898350</v>
      </c>
      <c r="D14" s="174"/>
      <c r="E14" s="163"/>
    </row>
    <row r="15" spans="1:5" ht="16.2" thickBot="1" x14ac:dyDescent="0.35">
      <c r="A15" s="161"/>
      <c r="B15" s="172">
        <v>53</v>
      </c>
      <c r="C15" s="173">
        <v>730898350</v>
      </c>
      <c r="D15" s="174"/>
      <c r="E15" s="163"/>
    </row>
    <row r="16" spans="1:5" ht="16.2" thickBot="1" x14ac:dyDescent="0.35">
      <c r="A16" s="161"/>
      <c r="B16" s="172">
        <v>51</v>
      </c>
      <c r="C16" s="173">
        <v>697485854</v>
      </c>
      <c r="D16" s="174"/>
      <c r="E16" s="163"/>
    </row>
    <row r="17" spans="1:6" ht="31.8" thickBot="1" x14ac:dyDescent="0.35">
      <c r="A17" s="161"/>
      <c r="B17" s="175" t="s">
        <v>415</v>
      </c>
      <c r="C17" s="173">
        <f>SUM(C8:D16)</f>
        <v>7057018223</v>
      </c>
      <c r="D17" s="174"/>
      <c r="E17" s="163"/>
    </row>
    <row r="18" spans="1:6" ht="31.8" thickBot="1" x14ac:dyDescent="0.35">
      <c r="A18" s="161"/>
      <c r="B18" s="175" t="s">
        <v>416</v>
      </c>
      <c r="C18" s="173">
        <f>+C17/616000</f>
        <v>11456.198413961039</v>
      </c>
      <c r="D18" s="174"/>
      <c r="E18" s="163"/>
    </row>
    <row r="19" spans="1:6" x14ac:dyDescent="0.3">
      <c r="A19" s="161"/>
      <c r="B19" s="162"/>
      <c r="C19" s="176"/>
      <c r="D19" s="177"/>
      <c r="E19" s="163"/>
    </row>
    <row r="20" spans="1:6" ht="16.2" thickBot="1" x14ac:dyDescent="0.35">
      <c r="A20" s="161"/>
      <c r="B20" s="162" t="s">
        <v>417</v>
      </c>
      <c r="C20" s="176"/>
      <c r="D20" s="177"/>
      <c r="E20" s="163"/>
    </row>
    <row r="21" spans="1:6" ht="15" x14ac:dyDescent="0.3">
      <c r="A21" s="161"/>
      <c r="B21" s="178" t="s">
        <v>418</v>
      </c>
      <c r="C21" s="179">
        <v>2662798907</v>
      </c>
      <c r="D21" s="180"/>
      <c r="E21" s="163"/>
    </row>
    <row r="22" spans="1:6" ht="15" x14ac:dyDescent="0.3">
      <c r="A22" s="161"/>
      <c r="B22" s="161" t="s">
        <v>419</v>
      </c>
      <c r="C22" s="181">
        <v>3387839139</v>
      </c>
      <c r="D22" s="163"/>
      <c r="E22" s="163"/>
    </row>
    <row r="23" spans="1:6" ht="15" x14ac:dyDescent="0.3">
      <c r="A23" s="161"/>
      <c r="B23" s="161" t="s">
        <v>420</v>
      </c>
      <c r="C23" s="181">
        <v>1016278773</v>
      </c>
      <c r="D23" s="163"/>
      <c r="E23" s="163"/>
    </row>
    <row r="24" spans="1:6" thickBot="1" x14ac:dyDescent="0.35">
      <c r="A24" s="161"/>
      <c r="B24" s="182" t="s">
        <v>421</v>
      </c>
      <c r="C24" s="183">
        <v>1016278773</v>
      </c>
      <c r="D24" s="184"/>
      <c r="E24" s="163"/>
    </row>
    <row r="25" spans="1:6" ht="16.2" thickBot="1" x14ac:dyDescent="0.35">
      <c r="A25" s="161"/>
      <c r="B25" s="185" t="s">
        <v>422</v>
      </c>
      <c r="C25" s="186"/>
      <c r="D25" s="187"/>
      <c r="E25" s="163"/>
    </row>
    <row r="26" spans="1:6" ht="16.2" thickBot="1" x14ac:dyDescent="0.35">
      <c r="A26" s="161"/>
      <c r="B26" s="185" t="s">
        <v>423</v>
      </c>
      <c r="C26" s="186"/>
      <c r="D26" s="187"/>
      <c r="E26" s="163"/>
    </row>
    <row r="27" spans="1:6" x14ac:dyDescent="0.3">
      <c r="A27" s="161"/>
      <c r="B27" s="188" t="s">
        <v>424</v>
      </c>
      <c r="C27" s="189">
        <f>C21/C23</f>
        <v>2.6201461427159023</v>
      </c>
      <c r="D27" s="177" t="s">
        <v>425</v>
      </c>
      <c r="E27" s="163"/>
    </row>
    <row r="28" spans="1:6" ht="16.2" thickBot="1" x14ac:dyDescent="0.35">
      <c r="A28" s="161"/>
      <c r="B28" s="190" t="s">
        <v>426</v>
      </c>
      <c r="C28" s="191">
        <f>C24/C22</f>
        <v>0.29997846158066954</v>
      </c>
      <c r="D28" s="192" t="s">
        <v>425</v>
      </c>
      <c r="E28" s="163"/>
    </row>
    <row r="29" spans="1:6" ht="16.2" thickBot="1" x14ac:dyDescent="0.35">
      <c r="A29" s="161"/>
      <c r="B29" s="193"/>
      <c r="C29" s="194"/>
      <c r="D29" s="162"/>
      <c r="E29" s="195"/>
    </row>
    <row r="30" spans="1:6" x14ac:dyDescent="0.3">
      <c r="A30" s="196"/>
      <c r="B30" s="197" t="s">
        <v>427</v>
      </c>
      <c r="C30" s="198" t="s">
        <v>428</v>
      </c>
      <c r="D30" s="199"/>
      <c r="E30" s="200"/>
      <c r="F30" s="201"/>
    </row>
    <row r="31" spans="1:6" ht="16.2" thickBot="1" x14ac:dyDescent="0.35">
      <c r="A31" s="196"/>
      <c r="B31" s="202"/>
      <c r="C31" s="203" t="s">
        <v>429</v>
      </c>
      <c r="D31" s="204"/>
      <c r="E31" s="200"/>
      <c r="F31" s="201"/>
    </row>
    <row r="32" spans="1:6" thickBot="1" x14ac:dyDescent="0.35">
      <c r="A32" s="182"/>
      <c r="B32" s="205"/>
      <c r="C32" s="205"/>
      <c r="D32" s="205"/>
      <c r="E32" s="184"/>
      <c r="F32" s="206"/>
    </row>
    <row r="33" spans="2:2" x14ac:dyDescent="0.3">
      <c r="B33" s="208" t="s">
        <v>430</v>
      </c>
    </row>
  </sheetData>
  <mergeCells count="25">
    <mergeCell ref="B26:D26"/>
    <mergeCell ref="A30:A31"/>
    <mergeCell ref="B30:B31"/>
    <mergeCell ref="C30:D30"/>
    <mergeCell ref="E30:E31"/>
    <mergeCell ref="F30:F31"/>
    <mergeCell ref="C31:D31"/>
    <mergeCell ref="C14:D14"/>
    <mergeCell ref="C15:D15"/>
    <mergeCell ref="C16:D16"/>
    <mergeCell ref="C17:D17"/>
    <mergeCell ref="C18:D18"/>
    <mergeCell ref="B25:D25"/>
    <mergeCell ref="C8:D8"/>
    <mergeCell ref="C9:D9"/>
    <mergeCell ref="C10:D10"/>
    <mergeCell ref="C11:D11"/>
    <mergeCell ref="C12:D12"/>
    <mergeCell ref="C13:D13"/>
    <mergeCell ref="A1:D1"/>
    <mergeCell ref="B2:D2"/>
    <mergeCell ref="B3:D3"/>
    <mergeCell ref="C5:D5"/>
    <mergeCell ref="C6:D6"/>
    <mergeCell ref="C7:D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sqref="A1:XFD19"/>
    </sheetView>
  </sheetViews>
  <sheetFormatPr baseColWidth="10" defaultRowHeight="14.4" x14ac:dyDescent="0.3"/>
  <sheetData>
    <row r="1" spans="1:12" s="69" customFormat="1" x14ac:dyDescent="0.3">
      <c r="A1" s="209" t="s">
        <v>431</v>
      </c>
      <c r="B1" s="209"/>
      <c r="C1" s="209"/>
      <c r="D1" s="209"/>
      <c r="E1" s="209"/>
      <c r="F1" s="209"/>
      <c r="G1" s="209"/>
      <c r="H1" s="209"/>
      <c r="I1" s="209"/>
      <c r="J1" s="209"/>
      <c r="K1" s="209"/>
      <c r="L1" s="209"/>
    </row>
    <row r="2" spans="1:12" s="69" customFormat="1" x14ac:dyDescent="0.3"/>
    <row r="3" spans="1:12" s="69" customFormat="1" ht="31.2" customHeight="1" x14ac:dyDescent="0.3">
      <c r="A3" s="210" t="s">
        <v>432</v>
      </c>
      <c r="B3" s="210"/>
      <c r="C3" s="210"/>
      <c r="D3" s="210"/>
      <c r="E3" s="211" t="s">
        <v>433</v>
      </c>
      <c r="F3" s="212" t="s">
        <v>425</v>
      </c>
      <c r="G3" s="212" t="s">
        <v>434</v>
      </c>
      <c r="H3" s="210" t="s">
        <v>3</v>
      </c>
      <c r="I3" s="210"/>
      <c r="J3" s="210"/>
      <c r="K3" s="210"/>
      <c r="L3" s="210"/>
    </row>
    <row r="4" spans="1:12" s="69" customFormat="1" ht="30" customHeight="1" x14ac:dyDescent="0.3">
      <c r="A4" s="213" t="s">
        <v>435</v>
      </c>
      <c r="B4" s="214"/>
      <c r="C4" s="214"/>
      <c r="D4" s="215"/>
      <c r="E4" s="216" t="s">
        <v>436</v>
      </c>
      <c r="F4" s="1" t="s">
        <v>23</v>
      </c>
      <c r="G4" s="1"/>
      <c r="H4" s="217"/>
      <c r="I4" s="217"/>
      <c r="J4" s="217"/>
      <c r="K4" s="217"/>
      <c r="L4" s="217"/>
    </row>
    <row r="5" spans="1:12" s="69" customFormat="1" ht="15" customHeight="1" x14ac:dyDescent="0.3">
      <c r="A5" s="218" t="s">
        <v>437</v>
      </c>
      <c r="B5" s="219"/>
      <c r="C5" s="219"/>
      <c r="D5" s="220"/>
      <c r="E5" s="221">
        <v>19</v>
      </c>
      <c r="F5" s="1" t="s">
        <v>23</v>
      </c>
      <c r="G5" s="1"/>
      <c r="H5" s="217"/>
      <c r="I5" s="217"/>
      <c r="J5" s="217"/>
      <c r="K5" s="217"/>
      <c r="L5" s="217"/>
    </row>
    <row r="6" spans="1:12" s="69" customFormat="1" ht="15" customHeight="1" x14ac:dyDescent="0.3">
      <c r="A6" s="218" t="s">
        <v>438</v>
      </c>
      <c r="B6" s="219"/>
      <c r="C6" s="219"/>
      <c r="D6" s="220"/>
      <c r="E6" s="221" t="s">
        <v>439</v>
      </c>
      <c r="F6" s="1" t="s">
        <v>23</v>
      </c>
      <c r="G6" s="1"/>
      <c r="H6" s="217"/>
      <c r="I6" s="217"/>
      <c r="J6" s="217"/>
      <c r="K6" s="217"/>
      <c r="L6" s="217"/>
    </row>
    <row r="7" spans="1:12" s="69" customFormat="1" ht="15" customHeight="1" x14ac:dyDescent="0.3">
      <c r="A7" s="222" t="s">
        <v>440</v>
      </c>
      <c r="B7" s="223"/>
      <c r="C7" s="223"/>
      <c r="D7" s="224"/>
      <c r="E7" s="225" t="s">
        <v>441</v>
      </c>
      <c r="F7" s="1" t="s">
        <v>23</v>
      </c>
      <c r="G7" s="1"/>
      <c r="H7" s="217"/>
      <c r="I7" s="217"/>
      <c r="J7" s="217"/>
      <c r="K7" s="217"/>
      <c r="L7" s="217"/>
    </row>
    <row r="8" spans="1:12" s="69" customFormat="1" ht="15" customHeight="1" x14ac:dyDescent="0.3">
      <c r="A8" s="222" t="s">
        <v>442</v>
      </c>
      <c r="B8" s="223"/>
      <c r="C8" s="223"/>
      <c r="D8" s="224"/>
      <c r="E8" s="226" t="s">
        <v>443</v>
      </c>
      <c r="F8" s="1"/>
      <c r="G8" s="1"/>
      <c r="H8" s="227"/>
      <c r="I8" s="228"/>
      <c r="J8" s="228"/>
      <c r="K8" s="228"/>
      <c r="L8" s="229"/>
    </row>
    <row r="9" spans="1:12" s="69" customFormat="1" ht="37.5" customHeight="1" x14ac:dyDescent="0.3">
      <c r="A9" s="222" t="s">
        <v>444</v>
      </c>
      <c r="B9" s="223"/>
      <c r="C9" s="223"/>
      <c r="D9" s="224"/>
      <c r="E9" s="226" t="s">
        <v>443</v>
      </c>
      <c r="F9" s="1"/>
      <c r="G9" s="1"/>
      <c r="H9" s="217"/>
      <c r="I9" s="217"/>
      <c r="J9" s="217"/>
      <c r="K9" s="217"/>
      <c r="L9" s="217"/>
    </row>
    <row r="10" spans="1:12" s="69" customFormat="1" ht="15" customHeight="1" x14ac:dyDescent="0.3">
      <c r="A10" s="222" t="s">
        <v>445</v>
      </c>
      <c r="B10" s="223"/>
      <c r="C10" s="223"/>
      <c r="D10" s="224"/>
      <c r="E10" s="226" t="s">
        <v>443</v>
      </c>
      <c r="F10" s="1"/>
      <c r="G10" s="1"/>
      <c r="H10" s="227"/>
      <c r="I10" s="228"/>
      <c r="J10" s="228"/>
      <c r="K10" s="228"/>
      <c r="L10" s="229"/>
    </row>
    <row r="11" spans="1:12" s="69" customFormat="1" ht="15" customHeight="1" x14ac:dyDescent="0.3">
      <c r="A11" s="218" t="s">
        <v>446</v>
      </c>
      <c r="B11" s="219"/>
      <c r="C11" s="219"/>
      <c r="D11" s="220"/>
      <c r="E11" s="221">
        <v>28</v>
      </c>
      <c r="F11" s="1" t="s">
        <v>23</v>
      </c>
      <c r="G11" s="1"/>
      <c r="H11" s="217"/>
      <c r="I11" s="217"/>
      <c r="J11" s="217"/>
      <c r="K11" s="217"/>
      <c r="L11" s="217"/>
    </row>
    <row r="12" spans="1:12" s="69" customFormat="1" ht="15" customHeight="1" x14ac:dyDescent="0.3">
      <c r="A12" s="218" t="s">
        <v>447</v>
      </c>
      <c r="B12" s="219"/>
      <c r="C12" s="219"/>
      <c r="D12" s="220"/>
      <c r="E12" s="221">
        <v>18</v>
      </c>
      <c r="F12" s="1" t="s">
        <v>23</v>
      </c>
      <c r="G12" s="1"/>
      <c r="H12" s="217"/>
      <c r="I12" s="217"/>
      <c r="J12" s="217"/>
      <c r="K12" s="217"/>
      <c r="L12" s="217"/>
    </row>
    <row r="13" spans="1:12" s="69" customFormat="1" ht="15" customHeight="1" x14ac:dyDescent="0.3">
      <c r="A13" s="218" t="s">
        <v>448</v>
      </c>
      <c r="B13" s="219"/>
      <c r="C13" s="219"/>
      <c r="D13" s="220"/>
      <c r="E13" s="221" t="s">
        <v>449</v>
      </c>
      <c r="F13" s="1" t="s">
        <v>23</v>
      </c>
      <c r="G13" s="1"/>
      <c r="H13" s="217"/>
      <c r="I13" s="217"/>
      <c r="J13" s="217"/>
      <c r="K13" s="217"/>
      <c r="L13" s="217"/>
    </row>
    <row r="14" spans="1:12" s="69" customFormat="1" ht="15" customHeight="1" x14ac:dyDescent="0.3">
      <c r="A14" s="218" t="s">
        <v>450</v>
      </c>
      <c r="B14" s="219"/>
      <c r="C14" s="219"/>
      <c r="D14" s="220"/>
      <c r="E14" s="221" t="s">
        <v>451</v>
      </c>
      <c r="F14" s="1" t="s">
        <v>23</v>
      </c>
      <c r="G14" s="1"/>
      <c r="H14" s="217"/>
      <c r="I14" s="217"/>
      <c r="J14" s="217"/>
      <c r="K14" s="217"/>
      <c r="L14" s="217"/>
    </row>
    <row r="15" spans="1:12" s="69" customFormat="1" ht="15" customHeight="1" x14ac:dyDescent="0.3">
      <c r="A15" s="218" t="s">
        <v>452</v>
      </c>
      <c r="B15" s="219"/>
      <c r="C15" s="219"/>
      <c r="D15" s="220"/>
      <c r="E15" s="221">
        <v>27</v>
      </c>
      <c r="F15" s="1" t="s">
        <v>23</v>
      </c>
      <c r="G15" s="1"/>
      <c r="H15" s="217"/>
      <c r="I15" s="217"/>
      <c r="J15" s="217"/>
      <c r="K15" s="217"/>
      <c r="L15" s="217"/>
    </row>
    <row r="16" spans="1:12" s="69" customFormat="1" ht="15" customHeight="1" x14ac:dyDescent="0.3">
      <c r="A16" s="230" t="s">
        <v>453</v>
      </c>
      <c r="B16" s="231"/>
      <c r="C16" s="231"/>
      <c r="D16" s="232"/>
      <c r="E16" s="221">
        <v>57</v>
      </c>
      <c r="F16" s="1" t="s">
        <v>23</v>
      </c>
      <c r="G16" s="1"/>
      <c r="H16" s="227"/>
      <c r="I16" s="228"/>
      <c r="J16" s="228"/>
      <c r="K16" s="228"/>
      <c r="L16" s="229"/>
    </row>
    <row r="17" spans="1:12" s="69" customFormat="1" ht="15" customHeight="1" x14ac:dyDescent="0.3">
      <c r="A17" s="218" t="s">
        <v>454</v>
      </c>
      <c r="B17" s="219"/>
      <c r="C17" s="219"/>
      <c r="D17" s="220"/>
      <c r="E17" s="221" t="s">
        <v>455</v>
      </c>
      <c r="F17" s="1" t="s">
        <v>23</v>
      </c>
      <c r="G17" s="1"/>
      <c r="H17" s="227"/>
      <c r="I17" s="228"/>
      <c r="J17" s="228"/>
      <c r="K17" s="228"/>
      <c r="L17" s="229"/>
    </row>
    <row r="18" spans="1:12" s="69" customFormat="1" ht="15" customHeight="1" x14ac:dyDescent="0.3">
      <c r="A18" s="218" t="s">
        <v>456</v>
      </c>
      <c r="B18" s="219"/>
      <c r="C18" s="219"/>
      <c r="D18" s="220"/>
      <c r="E18" s="233" t="s">
        <v>443</v>
      </c>
      <c r="F18" s="1"/>
      <c r="G18" s="1"/>
      <c r="H18" s="217"/>
      <c r="I18" s="217"/>
      <c r="J18" s="217"/>
      <c r="K18" s="217"/>
      <c r="L18" s="217"/>
    </row>
    <row r="19" spans="1:12" s="69" customFormat="1" x14ac:dyDescent="0.3"/>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1:L1"/>
    <mergeCell ref="A3:D3"/>
    <mergeCell ref="H3:L3"/>
    <mergeCell ref="A4:D4"/>
    <mergeCell ref="H4:L4"/>
    <mergeCell ref="A5:D5"/>
    <mergeCell ref="H5: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76" zoomScale="80" zoomScaleNormal="80" workbookViewId="0">
      <selection activeCell="E33" sqref="E33"/>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11</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11</v>
      </c>
      <c r="E15" s="27">
        <v>163244280</v>
      </c>
      <c r="F15" s="27">
        <v>60</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48</v>
      </c>
      <c r="D24" s="33"/>
      <c r="E24" s="36">
        <f>E15</f>
        <v>163244280</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c r="D31" s="86" t="s">
        <v>101</v>
      </c>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ht="57.6" x14ac:dyDescent="0.3">
      <c r="A33" s="64"/>
      <c r="B33" s="86" t="s">
        <v>105</v>
      </c>
      <c r="C33" s="86"/>
      <c r="D33" s="50" t="s">
        <v>383</v>
      </c>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60</v>
      </c>
      <c r="F40" s="69"/>
      <c r="G40" s="69"/>
      <c r="H40" s="69"/>
      <c r="I40" s="72"/>
      <c r="J40" s="72"/>
      <c r="K40" s="72"/>
      <c r="L40" s="72"/>
      <c r="M40" s="72"/>
      <c r="N40" s="73"/>
    </row>
    <row r="41" spans="1:17" ht="41.4" x14ac:dyDescent="0.3">
      <c r="A41" s="64"/>
      <c r="B41" s="70" t="s">
        <v>108</v>
      </c>
      <c r="C41" s="71">
        <v>60</v>
      </c>
      <c r="D41" s="96">
        <v>60</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57" customHeight="1" x14ac:dyDescent="0.3">
      <c r="A49" s="38">
        <v>1</v>
      </c>
      <c r="B49" s="79"/>
      <c r="C49" s="80"/>
      <c r="D49" s="79"/>
      <c r="E49" s="74"/>
      <c r="F49" s="75"/>
      <c r="G49" s="91"/>
      <c r="H49" s="82"/>
      <c r="I49" s="76"/>
      <c r="J49" s="76"/>
      <c r="K49" s="76"/>
      <c r="L49" s="76"/>
      <c r="M49" s="67"/>
      <c r="N49" s="67"/>
      <c r="O49" s="20"/>
      <c r="P49" s="20"/>
      <c r="Q49" s="92" t="s">
        <v>380</v>
      </c>
      <c r="R49" s="77"/>
      <c r="S49" s="77"/>
      <c r="T49" s="77"/>
      <c r="U49" s="77"/>
      <c r="V49" s="77"/>
      <c r="W49" s="77"/>
      <c r="X49" s="77"/>
      <c r="Y49" s="77"/>
      <c r="Z49" s="77"/>
    </row>
    <row r="50" spans="1:26" s="78" customFormat="1" x14ac:dyDescent="0.3">
      <c r="A50" s="38"/>
      <c r="B50" s="39" t="s">
        <v>16</v>
      </c>
      <c r="C50" s="80"/>
      <c r="D50" s="79"/>
      <c r="E50" s="74"/>
      <c r="F50" s="75"/>
      <c r="G50" s="75"/>
      <c r="H50" s="75"/>
      <c r="I50" s="76"/>
      <c r="J50" s="76"/>
      <c r="K50" s="81"/>
      <c r="L50" s="81"/>
      <c r="M50" s="90"/>
      <c r="N50" s="81"/>
      <c r="O50" s="20"/>
      <c r="P50" s="20"/>
      <c r="Q50" s="93"/>
    </row>
    <row r="51" spans="1:26" s="21" customFormat="1" x14ac:dyDescent="0.3">
      <c r="E51" s="22"/>
    </row>
    <row r="52" spans="1:26" s="21" customFormat="1" x14ac:dyDescent="0.3">
      <c r="B52" s="123" t="s">
        <v>28</v>
      </c>
      <c r="C52" s="123" t="s">
        <v>27</v>
      </c>
      <c r="D52" s="125" t="s">
        <v>34</v>
      </c>
      <c r="E52" s="125"/>
    </row>
    <row r="53" spans="1:26" s="21" customFormat="1" x14ac:dyDescent="0.3">
      <c r="B53" s="124"/>
      <c r="C53" s="124"/>
      <c r="D53" s="98" t="s">
        <v>23</v>
      </c>
      <c r="E53" s="45" t="s">
        <v>24</v>
      </c>
    </row>
    <row r="54" spans="1:26" s="21" customFormat="1" ht="30.6" customHeight="1" x14ac:dyDescent="0.3">
      <c r="B54" s="43" t="s">
        <v>21</v>
      </c>
      <c r="C54" s="44">
        <f>+K50</f>
        <v>0</v>
      </c>
      <c r="D54" s="42"/>
      <c r="E54" s="42" t="s">
        <v>101</v>
      </c>
      <c r="F54" s="23"/>
      <c r="G54" s="23"/>
      <c r="H54" s="23"/>
      <c r="I54" s="23"/>
      <c r="J54" s="23"/>
      <c r="K54" s="23"/>
      <c r="L54" s="23"/>
      <c r="M54" s="23"/>
    </row>
    <row r="55" spans="1:26" s="21" customFormat="1" ht="30" customHeight="1" x14ac:dyDescent="0.3">
      <c r="B55" s="43" t="s">
        <v>25</v>
      </c>
      <c r="C55" s="44">
        <f>+M50</f>
        <v>0</v>
      </c>
      <c r="D55" s="42"/>
      <c r="E55" s="42" t="s">
        <v>101</v>
      </c>
    </row>
    <row r="56" spans="1:26" s="21" customFormat="1" x14ac:dyDescent="0.3">
      <c r="B56" s="24"/>
      <c r="C56" s="126"/>
      <c r="D56" s="126"/>
      <c r="E56" s="126"/>
      <c r="F56" s="126"/>
      <c r="G56" s="126"/>
      <c r="H56" s="126"/>
      <c r="I56" s="126"/>
      <c r="J56" s="126"/>
      <c r="K56" s="126"/>
      <c r="L56" s="126"/>
      <c r="M56" s="126"/>
      <c r="N56" s="126"/>
    </row>
    <row r="57" spans="1:26" ht="28.2" customHeight="1" thickBot="1" x14ac:dyDescent="0.35"/>
    <row r="58" spans="1:26" ht="26.4" thickBot="1" x14ac:dyDescent="0.35">
      <c r="B58" s="127" t="s">
        <v>68</v>
      </c>
      <c r="C58" s="127"/>
      <c r="D58" s="127"/>
      <c r="E58" s="127"/>
      <c r="F58" s="127"/>
      <c r="G58" s="127"/>
      <c r="H58" s="127"/>
      <c r="I58" s="127"/>
      <c r="J58" s="127"/>
      <c r="K58" s="127"/>
      <c r="L58" s="127"/>
      <c r="M58" s="127"/>
      <c r="N58" s="127"/>
    </row>
    <row r="61" spans="1:26" ht="109.5" customHeight="1" x14ac:dyDescent="0.3">
      <c r="B61" s="85" t="s">
        <v>113</v>
      </c>
      <c r="C61" s="49" t="s">
        <v>2</v>
      </c>
      <c r="D61" s="49" t="s">
        <v>70</v>
      </c>
      <c r="E61" s="49" t="s">
        <v>69</v>
      </c>
      <c r="F61" s="49" t="s">
        <v>71</v>
      </c>
      <c r="G61" s="49" t="s">
        <v>72</v>
      </c>
      <c r="H61" s="49" t="s">
        <v>73</v>
      </c>
      <c r="I61" s="49" t="s">
        <v>74</v>
      </c>
      <c r="J61" s="49" t="s">
        <v>75</v>
      </c>
      <c r="K61" s="49" t="s">
        <v>76</v>
      </c>
      <c r="L61" s="49" t="s">
        <v>77</v>
      </c>
      <c r="M61" s="61" t="s">
        <v>78</v>
      </c>
      <c r="N61" s="61" t="s">
        <v>79</v>
      </c>
      <c r="O61" s="115" t="s">
        <v>3</v>
      </c>
      <c r="P61" s="116"/>
      <c r="Q61" s="49" t="s">
        <v>18</v>
      </c>
    </row>
    <row r="62" spans="1:26" x14ac:dyDescent="0.3">
      <c r="B62" s="2" t="s">
        <v>120</v>
      </c>
      <c r="C62" s="2" t="s">
        <v>122</v>
      </c>
      <c r="D62" s="4" t="s">
        <v>121</v>
      </c>
      <c r="E62" s="4">
        <v>60</v>
      </c>
      <c r="F62" s="3" t="s">
        <v>151</v>
      </c>
      <c r="G62" s="3" t="s">
        <v>151</v>
      </c>
      <c r="H62" s="3" t="s">
        <v>100</v>
      </c>
      <c r="I62" s="62" t="s">
        <v>151</v>
      </c>
      <c r="J62" s="62" t="s">
        <v>100</v>
      </c>
      <c r="K62" s="86" t="s">
        <v>100</v>
      </c>
      <c r="L62" s="86" t="s">
        <v>100</v>
      </c>
      <c r="M62" s="86" t="s">
        <v>100</v>
      </c>
      <c r="N62" s="86" t="s">
        <v>100</v>
      </c>
      <c r="O62" s="117"/>
      <c r="P62" s="118"/>
      <c r="Q62" s="86" t="s">
        <v>100</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136" t="s">
        <v>38</v>
      </c>
      <c r="C68" s="137"/>
      <c r="D68" s="137"/>
      <c r="E68" s="137"/>
      <c r="F68" s="137"/>
      <c r="G68" s="137"/>
      <c r="H68" s="137"/>
      <c r="I68" s="137"/>
      <c r="J68" s="137"/>
      <c r="K68" s="137"/>
      <c r="L68" s="137"/>
      <c r="M68" s="137"/>
      <c r="N68" s="138"/>
    </row>
    <row r="73" spans="2:17" ht="76.5" customHeight="1" x14ac:dyDescent="0.3">
      <c r="B73" s="85" t="s">
        <v>0</v>
      </c>
      <c r="C73" s="85" t="s">
        <v>39</v>
      </c>
      <c r="D73" s="85" t="s">
        <v>40</v>
      </c>
      <c r="E73" s="85" t="s">
        <v>80</v>
      </c>
      <c r="F73" s="85" t="s">
        <v>82</v>
      </c>
      <c r="G73" s="85" t="s">
        <v>83</v>
      </c>
      <c r="H73" s="85" t="s">
        <v>84</v>
      </c>
      <c r="I73" s="85" t="s">
        <v>81</v>
      </c>
      <c r="J73" s="115" t="s">
        <v>85</v>
      </c>
      <c r="K73" s="139"/>
      <c r="L73" s="116"/>
      <c r="M73" s="85" t="s">
        <v>88</v>
      </c>
      <c r="N73" s="85" t="s">
        <v>41</v>
      </c>
      <c r="O73" s="85" t="s">
        <v>42</v>
      </c>
      <c r="P73" s="115" t="s">
        <v>3</v>
      </c>
      <c r="Q73" s="116"/>
    </row>
    <row r="74" spans="2:17" ht="60.75" customHeight="1" x14ac:dyDescent="0.3">
      <c r="B74" s="94" t="s">
        <v>43</v>
      </c>
      <c r="C74" s="6" t="s">
        <v>257</v>
      </c>
      <c r="D74" s="94" t="s">
        <v>367</v>
      </c>
      <c r="E74" s="2">
        <v>55216502</v>
      </c>
      <c r="F74" s="2" t="s">
        <v>181</v>
      </c>
      <c r="G74" s="2" t="s">
        <v>250</v>
      </c>
      <c r="H74" s="101">
        <v>39548</v>
      </c>
      <c r="I74" s="4">
        <v>105709</v>
      </c>
      <c r="J74" s="1" t="s">
        <v>368</v>
      </c>
      <c r="K74" s="63" t="s">
        <v>369</v>
      </c>
      <c r="L74" s="62" t="s">
        <v>260</v>
      </c>
      <c r="M74" s="86" t="s">
        <v>100</v>
      </c>
      <c r="N74" s="86" t="s">
        <v>100</v>
      </c>
      <c r="O74" s="86" t="s">
        <v>100</v>
      </c>
      <c r="P74" s="140"/>
      <c r="Q74" s="140"/>
    </row>
    <row r="75" spans="2:17" ht="59.25" customHeight="1" x14ac:dyDescent="0.3">
      <c r="B75" s="94" t="s">
        <v>44</v>
      </c>
      <c r="C75" s="94" t="s">
        <v>257</v>
      </c>
      <c r="D75" s="2" t="s">
        <v>370</v>
      </c>
      <c r="E75" s="2">
        <v>36308916</v>
      </c>
      <c r="F75" s="2" t="s">
        <v>371</v>
      </c>
      <c r="G75" s="2"/>
      <c r="H75" s="2"/>
      <c r="I75" s="4"/>
      <c r="J75" s="1" t="s">
        <v>372</v>
      </c>
      <c r="K75" s="62" t="s">
        <v>373</v>
      </c>
      <c r="L75" s="62" t="s">
        <v>181</v>
      </c>
      <c r="M75" s="86" t="s">
        <v>100</v>
      </c>
      <c r="N75" s="86" t="s">
        <v>101</v>
      </c>
      <c r="O75" s="86" t="s">
        <v>100</v>
      </c>
      <c r="P75" s="150" t="s">
        <v>381</v>
      </c>
      <c r="Q75" s="150"/>
    </row>
    <row r="77" spans="2:17" ht="15" thickBot="1" x14ac:dyDescent="0.35"/>
    <row r="78" spans="2:17" ht="26.4" thickBot="1" x14ac:dyDescent="0.35">
      <c r="B78" s="136" t="s">
        <v>46</v>
      </c>
      <c r="C78" s="137"/>
      <c r="D78" s="137"/>
      <c r="E78" s="137"/>
      <c r="F78" s="137"/>
      <c r="G78" s="137"/>
      <c r="H78" s="137"/>
      <c r="I78" s="137"/>
      <c r="J78" s="137"/>
      <c r="K78" s="137"/>
      <c r="L78" s="137"/>
      <c r="M78" s="137"/>
      <c r="N78" s="138"/>
    </row>
    <row r="81" spans="1:26" ht="46.2" customHeight="1" x14ac:dyDescent="0.3">
      <c r="B81" s="49" t="s">
        <v>33</v>
      </c>
      <c r="C81" s="49" t="s">
        <v>47</v>
      </c>
      <c r="D81" s="115" t="s">
        <v>3</v>
      </c>
      <c r="E81" s="116"/>
    </row>
    <row r="82" spans="1:26" ht="46.95" customHeight="1" x14ac:dyDescent="0.3">
      <c r="B82" s="50" t="s">
        <v>89</v>
      </c>
      <c r="C82" s="86" t="s">
        <v>100</v>
      </c>
      <c r="D82" s="140"/>
      <c r="E82" s="140"/>
    </row>
    <row r="85" spans="1:26" ht="25.8" x14ac:dyDescent="0.3">
      <c r="B85" s="121" t="s">
        <v>64</v>
      </c>
      <c r="C85" s="122"/>
      <c r="D85" s="122"/>
      <c r="E85" s="122"/>
      <c r="F85" s="122"/>
      <c r="G85" s="122"/>
      <c r="H85" s="122"/>
      <c r="I85" s="122"/>
      <c r="J85" s="122"/>
      <c r="K85" s="122"/>
      <c r="L85" s="122"/>
      <c r="M85" s="122"/>
      <c r="N85" s="122"/>
      <c r="O85" s="122"/>
      <c r="P85" s="122"/>
    </row>
    <row r="87" spans="1:26" ht="15" thickBot="1" x14ac:dyDescent="0.35"/>
    <row r="88" spans="1:26" ht="26.4" thickBot="1" x14ac:dyDescent="0.35">
      <c r="B88" s="136" t="s">
        <v>54</v>
      </c>
      <c r="C88" s="137"/>
      <c r="D88" s="137"/>
      <c r="E88" s="137"/>
      <c r="F88" s="137"/>
      <c r="G88" s="137"/>
      <c r="H88" s="137"/>
      <c r="I88" s="137"/>
      <c r="J88" s="137"/>
      <c r="K88" s="137"/>
      <c r="L88" s="137"/>
      <c r="M88" s="137"/>
      <c r="N88" s="138"/>
    </row>
    <row r="90" spans="1:26" ht="15" thickBot="1" x14ac:dyDescent="0.35">
      <c r="M90" s="47"/>
      <c r="N90" s="47"/>
    </row>
    <row r="91" spans="1:26" s="72" customFormat="1" ht="109.5" customHeight="1" x14ac:dyDescent="0.3">
      <c r="B91" s="83" t="s">
        <v>109</v>
      </c>
      <c r="C91" s="83" t="s">
        <v>110</v>
      </c>
      <c r="D91" s="83" t="s">
        <v>111</v>
      </c>
      <c r="E91" s="83" t="s">
        <v>45</v>
      </c>
      <c r="F91" s="83" t="s">
        <v>22</v>
      </c>
      <c r="G91" s="83" t="s">
        <v>67</v>
      </c>
      <c r="H91" s="83" t="s">
        <v>17</v>
      </c>
      <c r="I91" s="83" t="s">
        <v>10</v>
      </c>
      <c r="J91" s="83" t="s">
        <v>31</v>
      </c>
      <c r="K91" s="83" t="s">
        <v>61</v>
      </c>
      <c r="L91" s="83" t="s">
        <v>20</v>
      </c>
      <c r="M91" s="68" t="s">
        <v>26</v>
      </c>
      <c r="N91" s="83" t="s">
        <v>112</v>
      </c>
      <c r="O91" s="83" t="s">
        <v>36</v>
      </c>
      <c r="P91" s="84" t="s">
        <v>11</v>
      </c>
      <c r="Q91" s="84" t="s">
        <v>19</v>
      </c>
    </row>
    <row r="92" spans="1:26" s="78" customFormat="1" x14ac:dyDescent="0.3">
      <c r="A92" s="38">
        <v>1</v>
      </c>
      <c r="B92" s="79"/>
      <c r="C92" s="80"/>
      <c r="D92" s="79"/>
      <c r="E92" s="74"/>
      <c r="F92" s="75"/>
      <c r="G92" s="91"/>
      <c r="H92" s="82"/>
      <c r="I92" s="76"/>
      <c r="J92" s="76"/>
      <c r="K92" s="76"/>
      <c r="L92" s="76"/>
      <c r="M92" s="67"/>
      <c r="N92" s="67"/>
      <c r="O92" s="20"/>
      <c r="P92" s="20"/>
      <c r="Q92" s="92" t="s">
        <v>281</v>
      </c>
      <c r="R92" s="77"/>
      <c r="S92" s="77"/>
      <c r="T92" s="77"/>
      <c r="U92" s="77"/>
      <c r="V92" s="77"/>
      <c r="W92" s="77"/>
      <c r="X92" s="77"/>
      <c r="Y92" s="77"/>
      <c r="Z92" s="77"/>
    </row>
    <row r="93" spans="1:26" s="78" customFormat="1" x14ac:dyDescent="0.3">
      <c r="A93" s="38"/>
      <c r="B93" s="39" t="s">
        <v>16</v>
      </c>
      <c r="C93" s="80"/>
      <c r="D93" s="79"/>
      <c r="E93" s="74"/>
      <c r="F93" s="75"/>
      <c r="G93" s="75"/>
      <c r="H93" s="75"/>
      <c r="I93" s="76"/>
      <c r="J93" s="76"/>
      <c r="K93" s="81"/>
      <c r="L93" s="81"/>
      <c r="M93" s="90"/>
      <c r="N93" s="81"/>
      <c r="O93" s="20"/>
      <c r="P93" s="20"/>
      <c r="Q93" s="93"/>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90</v>
      </c>
      <c r="C99" s="51">
        <v>20</v>
      </c>
      <c r="D99" s="51">
        <v>0</v>
      </c>
      <c r="E99" s="145">
        <f>+D99+D100+D101</f>
        <v>0</v>
      </c>
    </row>
    <row r="100" spans="2:17" x14ac:dyDescent="0.3">
      <c r="B100" s="48" t="s">
        <v>91</v>
      </c>
      <c r="C100" s="41">
        <v>30</v>
      </c>
      <c r="D100" s="96">
        <v>0</v>
      </c>
      <c r="E100" s="146"/>
    </row>
    <row r="101" spans="2:17" ht="15" thickBot="1" x14ac:dyDescent="0.35">
      <c r="B101" s="48" t="s">
        <v>92</v>
      </c>
      <c r="C101" s="52">
        <v>40</v>
      </c>
      <c r="D101" s="52">
        <v>0</v>
      </c>
      <c r="E101" s="147"/>
    </row>
    <row r="103" spans="2:17" ht="15" thickBot="1" x14ac:dyDescent="0.35"/>
    <row r="104" spans="2:17" ht="26.4" thickBot="1" x14ac:dyDescent="0.35">
      <c r="B104" s="136" t="s">
        <v>52</v>
      </c>
      <c r="C104" s="137"/>
      <c r="D104" s="137"/>
      <c r="E104" s="137"/>
      <c r="F104" s="137"/>
      <c r="G104" s="137"/>
      <c r="H104" s="137"/>
      <c r="I104" s="137"/>
      <c r="J104" s="137"/>
      <c r="K104" s="137"/>
      <c r="L104" s="137"/>
      <c r="M104" s="137"/>
      <c r="N104" s="138"/>
    </row>
    <row r="106" spans="2:17" ht="76.5" customHeight="1" x14ac:dyDescent="0.3">
      <c r="B106" s="85" t="s">
        <v>0</v>
      </c>
      <c r="C106" s="85" t="s">
        <v>39</v>
      </c>
      <c r="D106" s="85" t="s">
        <v>40</v>
      </c>
      <c r="E106" s="85" t="s">
        <v>80</v>
      </c>
      <c r="F106" s="85" t="s">
        <v>82</v>
      </c>
      <c r="G106" s="85" t="s">
        <v>83</v>
      </c>
      <c r="H106" s="85" t="s">
        <v>84</v>
      </c>
      <c r="I106" s="85" t="s">
        <v>81</v>
      </c>
      <c r="J106" s="115" t="s">
        <v>85</v>
      </c>
      <c r="K106" s="139"/>
      <c r="L106" s="116"/>
      <c r="M106" s="85" t="s">
        <v>88</v>
      </c>
      <c r="N106" s="85" t="s">
        <v>41</v>
      </c>
      <c r="O106" s="85" t="s">
        <v>42</v>
      </c>
      <c r="P106" s="115" t="s">
        <v>3</v>
      </c>
      <c r="Q106" s="116"/>
    </row>
    <row r="107" spans="2:17" ht="60.75" customHeight="1" x14ac:dyDescent="0.3">
      <c r="B107" s="94" t="s">
        <v>96</v>
      </c>
      <c r="C107" s="94" t="s">
        <v>197</v>
      </c>
      <c r="D107" s="2" t="s">
        <v>299</v>
      </c>
      <c r="E107" s="2">
        <v>55216502</v>
      </c>
      <c r="F107" s="2" t="s">
        <v>292</v>
      </c>
      <c r="G107" s="2" t="s">
        <v>300</v>
      </c>
      <c r="H107" s="2">
        <v>40980</v>
      </c>
      <c r="I107" s="4">
        <v>105709</v>
      </c>
      <c r="J107" s="1" t="s">
        <v>301</v>
      </c>
      <c r="K107" s="63" t="s">
        <v>302</v>
      </c>
      <c r="L107" s="62" t="s">
        <v>260</v>
      </c>
      <c r="M107" s="86" t="s">
        <v>100</v>
      </c>
      <c r="N107" s="86" t="s">
        <v>100</v>
      </c>
      <c r="O107" s="86" t="s">
        <v>100</v>
      </c>
      <c r="P107" s="140"/>
      <c r="Q107" s="140"/>
    </row>
    <row r="108" spans="2:17" ht="60.75" customHeight="1" x14ac:dyDescent="0.3">
      <c r="B108" s="94" t="s">
        <v>97</v>
      </c>
      <c r="C108" s="94" t="s">
        <v>197</v>
      </c>
      <c r="D108" s="2" t="s">
        <v>303</v>
      </c>
      <c r="E108" s="2">
        <v>36308916</v>
      </c>
      <c r="F108" s="2" t="s">
        <v>292</v>
      </c>
      <c r="G108" s="2" t="s">
        <v>304</v>
      </c>
      <c r="H108" s="2">
        <v>41899</v>
      </c>
      <c r="I108" s="4"/>
      <c r="J108" s="1" t="s">
        <v>305</v>
      </c>
      <c r="K108" s="63" t="s">
        <v>306</v>
      </c>
      <c r="L108" s="62" t="s">
        <v>292</v>
      </c>
      <c r="M108" s="86" t="s">
        <v>100</v>
      </c>
      <c r="N108" s="86" t="s">
        <v>100</v>
      </c>
      <c r="O108" s="86" t="s">
        <v>100</v>
      </c>
      <c r="P108" s="117"/>
      <c r="Q108" s="118"/>
    </row>
    <row r="109" spans="2:17" ht="33.6" customHeight="1" x14ac:dyDescent="0.3">
      <c r="B109" s="94" t="s">
        <v>98</v>
      </c>
      <c r="C109" s="109" t="s">
        <v>382</v>
      </c>
      <c r="D109" s="2" t="s">
        <v>208</v>
      </c>
      <c r="E109" s="2">
        <v>36068629</v>
      </c>
      <c r="F109" s="2" t="s">
        <v>209</v>
      </c>
      <c r="G109" s="2" t="s">
        <v>210</v>
      </c>
      <c r="H109" s="2">
        <v>39381</v>
      </c>
      <c r="I109" s="4"/>
      <c r="J109" s="1" t="s">
        <v>278</v>
      </c>
      <c r="K109" s="62" t="s">
        <v>279</v>
      </c>
      <c r="L109" s="62" t="s">
        <v>155</v>
      </c>
      <c r="M109" s="86" t="s">
        <v>100</v>
      </c>
      <c r="N109" s="86" t="s">
        <v>100</v>
      </c>
      <c r="O109" s="86" t="s">
        <v>100</v>
      </c>
      <c r="P109" s="140"/>
      <c r="Q109" s="140"/>
    </row>
    <row r="112" spans="2:17" ht="15" thickBot="1" x14ac:dyDescent="0.35"/>
    <row r="113" spans="2:7" ht="54" customHeight="1" x14ac:dyDescent="0.3">
      <c r="B113" s="88" t="s">
        <v>33</v>
      </c>
      <c r="C113" s="88" t="s">
        <v>49</v>
      </c>
      <c r="D113" s="85" t="s">
        <v>50</v>
      </c>
      <c r="E113" s="88" t="s">
        <v>51</v>
      </c>
      <c r="F113" s="56" t="s">
        <v>56</v>
      </c>
      <c r="G113" s="59"/>
    </row>
    <row r="114" spans="2:7" ht="120.75" customHeight="1" x14ac:dyDescent="0.2">
      <c r="B114" s="141" t="s">
        <v>53</v>
      </c>
      <c r="C114" s="5" t="s">
        <v>93</v>
      </c>
      <c r="D114" s="96">
        <v>25</v>
      </c>
      <c r="E114" s="96">
        <v>25</v>
      </c>
      <c r="F114" s="142">
        <f>+E114+E115+E116</f>
        <v>60</v>
      </c>
      <c r="G114" s="60"/>
    </row>
    <row r="115" spans="2:7" ht="76.2" customHeight="1" x14ac:dyDescent="0.2">
      <c r="B115" s="141"/>
      <c r="C115" s="5" t="s">
        <v>94</v>
      </c>
      <c r="D115" s="54">
        <v>25</v>
      </c>
      <c r="E115" s="96">
        <v>25</v>
      </c>
      <c r="F115" s="143"/>
      <c r="G115" s="60"/>
    </row>
    <row r="116" spans="2:7" ht="69" customHeight="1" x14ac:dyDescent="0.2">
      <c r="B116" s="141"/>
      <c r="C116" s="5" t="s">
        <v>95</v>
      </c>
      <c r="D116" s="96">
        <v>10</v>
      </c>
      <c r="E116" s="96">
        <v>10</v>
      </c>
      <c r="F116" s="144"/>
      <c r="G116" s="60"/>
    </row>
    <row r="117" spans="2:7" x14ac:dyDescent="0.3">
      <c r="C117" s="69"/>
    </row>
    <row r="120" spans="2:7" x14ac:dyDescent="0.3">
      <c r="B120" s="87" t="s">
        <v>57</v>
      </c>
    </row>
    <row r="123" spans="2:7" x14ac:dyDescent="0.3">
      <c r="B123" s="89" t="s">
        <v>33</v>
      </c>
      <c r="C123" s="89" t="s">
        <v>58</v>
      </c>
      <c r="D123" s="88" t="s">
        <v>51</v>
      </c>
      <c r="E123" s="88" t="s">
        <v>16</v>
      </c>
    </row>
    <row r="124" spans="2:7" ht="27.6" x14ac:dyDescent="0.3">
      <c r="B124" s="70" t="s">
        <v>59</v>
      </c>
      <c r="C124" s="71">
        <v>40</v>
      </c>
      <c r="D124" s="96">
        <f>+E99</f>
        <v>0</v>
      </c>
      <c r="E124" s="133">
        <f>+D124+D125</f>
        <v>60</v>
      </c>
    </row>
    <row r="125" spans="2:7" ht="41.4" x14ac:dyDescent="0.3">
      <c r="B125" s="70" t="s">
        <v>60</v>
      </c>
      <c r="C125" s="71">
        <v>60</v>
      </c>
      <c r="D125" s="96">
        <f>+F114</f>
        <v>60</v>
      </c>
      <c r="E125" s="134"/>
    </row>
  </sheetData>
  <mergeCells count="38">
    <mergeCell ref="P109:Q109"/>
    <mergeCell ref="B114:B116"/>
    <mergeCell ref="F114:F116"/>
    <mergeCell ref="E124:E125"/>
    <mergeCell ref="B88:N88"/>
    <mergeCell ref="E99:E101"/>
    <mergeCell ref="B104:N104"/>
    <mergeCell ref="J106:L106"/>
    <mergeCell ref="P106:Q106"/>
    <mergeCell ref="P107:Q107"/>
    <mergeCell ref="P108:Q108"/>
    <mergeCell ref="E40:E41"/>
    <mergeCell ref="M45:N45"/>
    <mergeCell ref="B85:P85"/>
    <mergeCell ref="B68:N68"/>
    <mergeCell ref="J73:L73"/>
    <mergeCell ref="P73:Q73"/>
    <mergeCell ref="P74:Q74"/>
    <mergeCell ref="P75:Q75"/>
    <mergeCell ref="B78:N78"/>
    <mergeCell ref="D81:E81"/>
    <mergeCell ref="D82:E82"/>
    <mergeCell ref="O61:P61"/>
    <mergeCell ref="O62:P62"/>
    <mergeCell ref="C9:N9"/>
    <mergeCell ref="B2:P2"/>
    <mergeCell ref="B4:P4"/>
    <mergeCell ref="C6:N6"/>
    <mergeCell ref="C7:N7"/>
    <mergeCell ref="C8:N8"/>
    <mergeCell ref="B52:B53"/>
    <mergeCell ref="C52:C53"/>
    <mergeCell ref="D52:E52"/>
    <mergeCell ref="C56:N56"/>
    <mergeCell ref="B58:N58"/>
    <mergeCell ref="C10:E10"/>
    <mergeCell ref="B14:C21"/>
    <mergeCell ref="B22:C22"/>
  </mergeCells>
  <dataValidations count="2">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E35" zoomScale="80" zoomScaleNormal="80" workbookViewId="0">
      <selection activeCell="H50" sqref="H5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6" width="29.6640625" style="6" customWidth="1"/>
    <col min="7" max="7" width="22.8867187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16</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16</v>
      </c>
      <c r="E15" s="27">
        <v>2033985694</v>
      </c>
      <c r="F15" s="27">
        <v>974</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779</v>
      </c>
      <c r="D24" s="33"/>
      <c r="E24" s="36">
        <f>E15</f>
        <v>2033985694</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t="s">
        <v>100</v>
      </c>
      <c r="D30" s="86"/>
      <c r="E30" s="69"/>
      <c r="F30" s="69"/>
      <c r="G30" s="69"/>
      <c r="H30" s="69"/>
      <c r="I30" s="72"/>
      <c r="J30" s="72"/>
      <c r="K30" s="72"/>
      <c r="L30" s="72"/>
      <c r="M30" s="72"/>
      <c r="N30" s="73"/>
    </row>
    <row r="31" spans="1:14" x14ac:dyDescent="0.3">
      <c r="A31" s="64"/>
      <c r="B31" s="86" t="s">
        <v>103</v>
      </c>
      <c r="C31" s="86" t="s">
        <v>100</v>
      </c>
      <c r="D31" s="86"/>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t="s">
        <v>100</v>
      </c>
      <c r="D33" s="86"/>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60</v>
      </c>
      <c r="F40" s="69"/>
      <c r="G40" s="69"/>
      <c r="H40" s="69"/>
      <c r="I40" s="72"/>
      <c r="J40" s="72"/>
      <c r="K40" s="72"/>
      <c r="L40" s="72"/>
      <c r="M40" s="72"/>
      <c r="N40" s="73"/>
    </row>
    <row r="41" spans="1:17" ht="41.4" x14ac:dyDescent="0.3">
      <c r="A41" s="64"/>
      <c r="B41" s="70" t="s">
        <v>108</v>
      </c>
      <c r="C41" s="71">
        <v>60</v>
      </c>
      <c r="D41" s="96">
        <v>60</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28.8" x14ac:dyDescent="0.3">
      <c r="A49" s="38">
        <v>1</v>
      </c>
      <c r="B49" s="79" t="s">
        <v>114</v>
      </c>
      <c r="C49" s="80" t="s">
        <v>114</v>
      </c>
      <c r="D49" s="79" t="s">
        <v>148</v>
      </c>
      <c r="E49" s="100">
        <v>342</v>
      </c>
      <c r="F49" s="75" t="s">
        <v>100</v>
      </c>
      <c r="G49" s="91"/>
      <c r="H49" s="82">
        <v>41516</v>
      </c>
      <c r="I49" s="82">
        <v>41912</v>
      </c>
      <c r="J49" s="76" t="s">
        <v>101</v>
      </c>
      <c r="K49" s="100">
        <v>13</v>
      </c>
      <c r="L49" s="76"/>
      <c r="M49" s="100">
        <v>300</v>
      </c>
      <c r="N49" s="100">
        <f>+M49*G49</f>
        <v>0</v>
      </c>
      <c r="O49" s="20">
        <v>799024660</v>
      </c>
      <c r="P49" s="20">
        <v>85</v>
      </c>
      <c r="Q49" s="92"/>
      <c r="R49" s="77"/>
      <c r="S49" s="77"/>
      <c r="T49" s="77"/>
      <c r="U49" s="77"/>
      <c r="V49" s="77"/>
      <c r="W49" s="77"/>
      <c r="X49" s="77"/>
      <c r="Y49" s="77"/>
      <c r="Z49" s="77"/>
    </row>
    <row r="50" spans="1:26" s="78" customFormat="1" ht="28.8" x14ac:dyDescent="0.3">
      <c r="A50" s="38">
        <f>+A49+1</f>
        <v>2</v>
      </c>
      <c r="B50" s="79" t="s">
        <v>114</v>
      </c>
      <c r="C50" s="80" t="s">
        <v>114</v>
      </c>
      <c r="D50" s="79" t="s">
        <v>148</v>
      </c>
      <c r="E50" s="100">
        <v>118</v>
      </c>
      <c r="F50" s="75" t="s">
        <v>100</v>
      </c>
      <c r="G50" s="75"/>
      <c r="H50" s="82">
        <v>41659</v>
      </c>
      <c r="I50" s="82">
        <v>41912</v>
      </c>
      <c r="J50" s="76" t="s">
        <v>101</v>
      </c>
      <c r="K50" s="110">
        <v>0</v>
      </c>
      <c r="L50" s="111">
        <v>8.3000000000000007</v>
      </c>
      <c r="M50" s="100">
        <v>686</v>
      </c>
      <c r="N50" s="67"/>
      <c r="O50" s="20">
        <v>802458509</v>
      </c>
      <c r="P50" s="20" t="s">
        <v>216</v>
      </c>
      <c r="Q50" s="92"/>
      <c r="R50" s="77"/>
      <c r="S50" s="77"/>
      <c r="T50" s="77"/>
      <c r="U50" s="77"/>
      <c r="V50" s="77"/>
      <c r="W50" s="77"/>
      <c r="X50" s="77"/>
      <c r="Y50" s="77"/>
      <c r="Z50" s="77"/>
    </row>
    <row r="51" spans="1:26" s="78" customFormat="1" ht="28.8" x14ac:dyDescent="0.3">
      <c r="A51" s="38">
        <f t="shared" ref="A51:A52" si="0">+A50+1</f>
        <v>3</v>
      </c>
      <c r="B51" s="79" t="s">
        <v>114</v>
      </c>
      <c r="C51" s="80" t="s">
        <v>114</v>
      </c>
      <c r="D51" s="79" t="s">
        <v>149</v>
      </c>
      <c r="E51" s="74" t="s">
        <v>150</v>
      </c>
      <c r="F51" s="75" t="s">
        <v>100</v>
      </c>
      <c r="G51" s="75"/>
      <c r="H51" s="82">
        <v>40575</v>
      </c>
      <c r="I51" s="82">
        <v>40907</v>
      </c>
      <c r="J51" s="76" t="s">
        <v>101</v>
      </c>
      <c r="K51" s="100">
        <v>11</v>
      </c>
      <c r="L51" s="76"/>
      <c r="M51" s="67" t="s">
        <v>151</v>
      </c>
      <c r="N51" s="67"/>
      <c r="O51" s="20">
        <v>84691698</v>
      </c>
      <c r="P51" s="20">
        <v>89</v>
      </c>
      <c r="Q51" s="92"/>
      <c r="R51" s="77"/>
      <c r="S51" s="77"/>
      <c r="T51" s="77"/>
      <c r="U51" s="77"/>
      <c r="V51" s="77"/>
      <c r="W51" s="77"/>
      <c r="X51" s="77"/>
      <c r="Y51" s="77"/>
      <c r="Z51" s="77"/>
    </row>
    <row r="52" spans="1:26" s="78" customFormat="1" ht="28.8" x14ac:dyDescent="0.3">
      <c r="A52" s="38">
        <f t="shared" si="0"/>
        <v>4</v>
      </c>
      <c r="B52" s="79" t="s">
        <v>114</v>
      </c>
      <c r="C52" s="80" t="s">
        <v>114</v>
      </c>
      <c r="D52" s="79" t="s">
        <v>149</v>
      </c>
      <c r="E52" s="74" t="s">
        <v>152</v>
      </c>
      <c r="F52" s="75" t="s">
        <v>100</v>
      </c>
      <c r="G52" s="75"/>
      <c r="H52" s="82">
        <v>40238</v>
      </c>
      <c r="I52" s="82">
        <v>40542</v>
      </c>
      <c r="J52" s="76" t="s">
        <v>101</v>
      </c>
      <c r="K52" s="100">
        <v>10</v>
      </c>
      <c r="L52" s="76"/>
      <c r="M52" s="67" t="s">
        <v>151</v>
      </c>
      <c r="N52" s="67"/>
      <c r="O52" s="20">
        <v>170000000</v>
      </c>
      <c r="P52" s="20">
        <v>90</v>
      </c>
      <c r="Q52" s="92"/>
      <c r="R52" s="77"/>
      <c r="S52" s="77"/>
      <c r="T52" s="77"/>
      <c r="U52" s="77"/>
      <c r="V52" s="77"/>
      <c r="W52" s="77"/>
      <c r="X52" s="77"/>
      <c r="Y52" s="77"/>
      <c r="Z52" s="77"/>
    </row>
    <row r="53" spans="1:26" s="78" customFormat="1" x14ac:dyDescent="0.3">
      <c r="A53" s="38"/>
      <c r="B53" s="39" t="s">
        <v>16</v>
      </c>
      <c r="C53" s="80"/>
      <c r="D53" s="79"/>
      <c r="E53" s="74"/>
      <c r="F53" s="75"/>
      <c r="G53" s="75"/>
      <c r="H53" s="75"/>
      <c r="I53" s="76"/>
      <c r="J53" s="76"/>
      <c r="K53" s="81"/>
      <c r="L53" s="81"/>
      <c r="M53" s="90"/>
      <c r="N53" s="81"/>
      <c r="O53" s="20"/>
      <c r="P53" s="20"/>
      <c r="Q53" s="93"/>
    </row>
    <row r="54" spans="1:26" s="21" customFormat="1" x14ac:dyDescent="0.3">
      <c r="E54" s="22"/>
    </row>
    <row r="55" spans="1:26" s="21" customFormat="1" x14ac:dyDescent="0.3">
      <c r="B55" s="123" t="s">
        <v>28</v>
      </c>
      <c r="C55" s="123" t="s">
        <v>27</v>
      </c>
      <c r="D55" s="125" t="s">
        <v>34</v>
      </c>
      <c r="E55" s="125"/>
    </row>
    <row r="56" spans="1:26" s="21" customFormat="1" x14ac:dyDescent="0.3">
      <c r="B56" s="124"/>
      <c r="C56" s="124"/>
      <c r="D56" s="98" t="s">
        <v>23</v>
      </c>
      <c r="E56" s="45" t="s">
        <v>24</v>
      </c>
    </row>
    <row r="57" spans="1:26" s="21" customFormat="1" ht="30.6" customHeight="1" x14ac:dyDescent="0.3">
      <c r="B57" s="43" t="s">
        <v>21</v>
      </c>
      <c r="C57" s="44" t="s">
        <v>384</v>
      </c>
      <c r="D57" s="42" t="s">
        <v>100</v>
      </c>
      <c r="E57" s="42"/>
      <c r="F57" s="23"/>
      <c r="G57" s="23"/>
      <c r="H57" s="23"/>
      <c r="I57" s="23"/>
      <c r="J57" s="23"/>
      <c r="K57" s="23"/>
      <c r="L57" s="23"/>
      <c r="M57" s="23"/>
    </row>
    <row r="58" spans="1:26" s="21" customFormat="1" ht="30" customHeight="1" x14ac:dyDescent="0.3">
      <c r="B58" s="43" t="s">
        <v>25</v>
      </c>
      <c r="C58" s="44" t="s">
        <v>385</v>
      </c>
      <c r="D58" s="42" t="s">
        <v>214</v>
      </c>
      <c r="E58" s="42"/>
    </row>
    <row r="59" spans="1:26" s="21" customFormat="1" x14ac:dyDescent="0.3">
      <c r="B59" s="24"/>
      <c r="C59" s="126"/>
      <c r="D59" s="126"/>
      <c r="E59" s="126"/>
      <c r="F59" s="126"/>
      <c r="G59" s="126"/>
      <c r="H59" s="126"/>
      <c r="I59" s="126"/>
      <c r="J59" s="126"/>
      <c r="K59" s="126"/>
      <c r="L59" s="126"/>
      <c r="M59" s="126"/>
      <c r="N59" s="126"/>
    </row>
    <row r="60" spans="1:26" ht="28.2" customHeight="1" thickBot="1" x14ac:dyDescent="0.35"/>
    <row r="61" spans="1:26" ht="26.4" thickBot="1" x14ac:dyDescent="0.35">
      <c r="B61" s="127" t="s">
        <v>68</v>
      </c>
      <c r="C61" s="127"/>
      <c r="D61" s="127"/>
      <c r="E61" s="127"/>
      <c r="F61" s="127"/>
      <c r="G61" s="127"/>
      <c r="H61" s="127"/>
      <c r="I61" s="127"/>
      <c r="J61" s="127"/>
      <c r="K61" s="127"/>
      <c r="L61" s="127"/>
      <c r="M61" s="127"/>
      <c r="N61" s="127"/>
    </row>
    <row r="64" spans="1:26" ht="109.5" customHeight="1" x14ac:dyDescent="0.3">
      <c r="B64" s="85" t="s">
        <v>113</v>
      </c>
      <c r="C64" s="49" t="s">
        <v>2</v>
      </c>
      <c r="D64" s="49" t="s">
        <v>70</v>
      </c>
      <c r="E64" s="49" t="s">
        <v>69</v>
      </c>
      <c r="F64" s="49" t="s">
        <v>71</v>
      </c>
      <c r="G64" s="49" t="s">
        <v>72</v>
      </c>
      <c r="H64" s="49" t="s">
        <v>73</v>
      </c>
      <c r="I64" s="49" t="s">
        <v>74</v>
      </c>
      <c r="J64" s="49" t="s">
        <v>75</v>
      </c>
      <c r="K64" s="49" t="s">
        <v>76</v>
      </c>
      <c r="L64" s="49" t="s">
        <v>77</v>
      </c>
      <c r="M64" s="61" t="s">
        <v>78</v>
      </c>
      <c r="N64" s="61" t="s">
        <v>79</v>
      </c>
      <c r="O64" s="115" t="s">
        <v>3</v>
      </c>
      <c r="P64" s="116"/>
      <c r="Q64" s="49" t="s">
        <v>18</v>
      </c>
    </row>
    <row r="65" spans="2:17" ht="55.5" customHeight="1" x14ac:dyDescent="0.3">
      <c r="B65" s="2" t="s">
        <v>123</v>
      </c>
      <c r="C65" s="2" t="s">
        <v>125</v>
      </c>
      <c r="D65" s="4" t="s">
        <v>124</v>
      </c>
      <c r="E65" s="4">
        <v>174</v>
      </c>
      <c r="F65" s="3"/>
      <c r="G65" s="3" t="s">
        <v>151</v>
      </c>
      <c r="H65" s="3" t="s">
        <v>151</v>
      </c>
      <c r="I65" s="62" t="s">
        <v>100</v>
      </c>
      <c r="J65" s="62" t="s">
        <v>100</v>
      </c>
      <c r="K65" s="86" t="s">
        <v>100</v>
      </c>
      <c r="L65" s="86" t="s">
        <v>100</v>
      </c>
      <c r="M65" s="86" t="s">
        <v>100</v>
      </c>
      <c r="N65" s="86" t="s">
        <v>100</v>
      </c>
      <c r="O65" s="148"/>
      <c r="P65" s="149"/>
      <c r="Q65" s="86" t="s">
        <v>100</v>
      </c>
    </row>
    <row r="66" spans="2:17" x14ac:dyDescent="0.3">
      <c r="B66" s="2" t="s">
        <v>126</v>
      </c>
      <c r="C66" s="2" t="s">
        <v>125</v>
      </c>
      <c r="D66" s="4" t="s">
        <v>127</v>
      </c>
      <c r="E66" s="4">
        <v>300</v>
      </c>
      <c r="F66" s="3"/>
      <c r="G66" s="3" t="s">
        <v>151</v>
      </c>
      <c r="H66" s="3" t="s">
        <v>151</v>
      </c>
      <c r="I66" s="62" t="s">
        <v>100</v>
      </c>
      <c r="J66" s="62" t="s">
        <v>100</v>
      </c>
      <c r="K66" s="86" t="s">
        <v>100</v>
      </c>
      <c r="L66" s="86" t="s">
        <v>100</v>
      </c>
      <c r="M66" s="86" t="s">
        <v>100</v>
      </c>
      <c r="N66" s="86" t="s">
        <v>100</v>
      </c>
      <c r="O66" s="117"/>
      <c r="P66" s="118"/>
      <c r="Q66" s="86" t="s">
        <v>100</v>
      </c>
    </row>
    <row r="67" spans="2:17" x14ac:dyDescent="0.3">
      <c r="B67" s="2" t="s">
        <v>128</v>
      </c>
      <c r="C67" s="2" t="s">
        <v>125</v>
      </c>
      <c r="D67" s="4" t="s">
        <v>129</v>
      </c>
      <c r="E67" s="4">
        <v>200</v>
      </c>
      <c r="F67" s="3"/>
      <c r="G67" s="3" t="s">
        <v>151</v>
      </c>
      <c r="H67" s="3" t="s">
        <v>151</v>
      </c>
      <c r="I67" s="62" t="s">
        <v>100</v>
      </c>
      <c r="J67" s="62" t="s">
        <v>100</v>
      </c>
      <c r="K67" s="86" t="s">
        <v>100</v>
      </c>
      <c r="L67" s="86" t="s">
        <v>100</v>
      </c>
      <c r="M67" s="86" t="s">
        <v>100</v>
      </c>
      <c r="N67" s="86" t="s">
        <v>100</v>
      </c>
      <c r="O67" s="117"/>
      <c r="P67" s="118"/>
      <c r="Q67" s="86" t="s">
        <v>100</v>
      </c>
    </row>
    <row r="68" spans="2:17" x14ac:dyDescent="0.3">
      <c r="B68" s="2" t="s">
        <v>130</v>
      </c>
      <c r="C68" s="2" t="s">
        <v>125</v>
      </c>
      <c r="D68" s="4" t="s">
        <v>131</v>
      </c>
      <c r="E68" s="4">
        <v>300</v>
      </c>
      <c r="F68" s="3"/>
      <c r="G68" s="3" t="s">
        <v>151</v>
      </c>
      <c r="H68" s="3" t="s">
        <v>151</v>
      </c>
      <c r="I68" s="62" t="s">
        <v>100</v>
      </c>
      <c r="J68" s="62" t="s">
        <v>100</v>
      </c>
      <c r="K68" s="86" t="s">
        <v>100</v>
      </c>
      <c r="L68" s="86" t="s">
        <v>100</v>
      </c>
      <c r="M68" s="86" t="s">
        <v>100</v>
      </c>
      <c r="N68" s="86" t="s">
        <v>100</v>
      </c>
      <c r="O68" s="117"/>
      <c r="P68" s="118"/>
      <c r="Q68" s="86" t="s">
        <v>100</v>
      </c>
    </row>
    <row r="69" spans="2:17" x14ac:dyDescent="0.3">
      <c r="B69" s="6" t="s">
        <v>1</v>
      </c>
    </row>
    <row r="70" spans="2:17" x14ac:dyDescent="0.3">
      <c r="B70" s="6" t="s">
        <v>37</v>
      </c>
    </row>
    <row r="71" spans="2:17" x14ac:dyDescent="0.3">
      <c r="B71" s="6" t="s">
        <v>62</v>
      </c>
    </row>
    <row r="73" spans="2:17" ht="15" thickBot="1" x14ac:dyDescent="0.35"/>
    <row r="74" spans="2:17" ht="26.4" thickBot="1" x14ac:dyDescent="0.35">
      <c r="B74" s="136" t="s">
        <v>38</v>
      </c>
      <c r="C74" s="137"/>
      <c r="D74" s="137"/>
      <c r="E74" s="137"/>
      <c r="F74" s="137"/>
      <c r="G74" s="137"/>
      <c r="H74" s="137"/>
      <c r="I74" s="137"/>
      <c r="J74" s="137"/>
      <c r="K74" s="137"/>
      <c r="L74" s="137"/>
      <c r="M74" s="137"/>
      <c r="N74" s="138"/>
    </row>
    <row r="79" spans="2:17" ht="76.5" customHeight="1" x14ac:dyDescent="0.3">
      <c r="B79" s="85" t="s">
        <v>0</v>
      </c>
      <c r="C79" s="85" t="s">
        <v>39</v>
      </c>
      <c r="D79" s="85" t="s">
        <v>40</v>
      </c>
      <c r="E79" s="85" t="s">
        <v>80</v>
      </c>
      <c r="F79" s="85" t="s">
        <v>82</v>
      </c>
      <c r="G79" s="85" t="s">
        <v>83</v>
      </c>
      <c r="H79" s="85" t="s">
        <v>84</v>
      </c>
      <c r="I79" s="85" t="s">
        <v>81</v>
      </c>
      <c r="J79" s="115" t="s">
        <v>85</v>
      </c>
      <c r="K79" s="139"/>
      <c r="L79" s="116"/>
      <c r="M79" s="85" t="s">
        <v>88</v>
      </c>
      <c r="N79" s="85" t="s">
        <v>41</v>
      </c>
      <c r="O79" s="85" t="s">
        <v>42</v>
      </c>
      <c r="P79" s="115" t="s">
        <v>3</v>
      </c>
      <c r="Q79" s="116"/>
    </row>
    <row r="80" spans="2:17" ht="45" customHeight="1" x14ac:dyDescent="0.3">
      <c r="B80" s="94" t="s">
        <v>43</v>
      </c>
      <c r="C80" s="94" t="s">
        <v>153</v>
      </c>
      <c r="D80" s="2" t="s">
        <v>154</v>
      </c>
      <c r="E80" s="2">
        <v>1082214571</v>
      </c>
      <c r="F80" s="2" t="s">
        <v>155</v>
      </c>
      <c r="G80" s="2" t="s">
        <v>156</v>
      </c>
      <c r="H80" s="101">
        <v>41180</v>
      </c>
      <c r="I80" s="4"/>
      <c r="J80" s="1" t="s">
        <v>157</v>
      </c>
      <c r="K80" s="63" t="s">
        <v>158</v>
      </c>
      <c r="L80" s="50" t="s">
        <v>159</v>
      </c>
      <c r="M80" s="6" t="s">
        <v>100</v>
      </c>
      <c r="N80" s="86" t="s">
        <v>100</v>
      </c>
      <c r="O80" s="86" t="s">
        <v>100</v>
      </c>
      <c r="P80" s="140"/>
      <c r="Q80" s="140"/>
    </row>
    <row r="81" spans="2:17" ht="66" customHeight="1" x14ac:dyDescent="0.3">
      <c r="B81" s="94" t="s">
        <v>43</v>
      </c>
      <c r="C81" s="94" t="s">
        <v>153</v>
      </c>
      <c r="D81" s="2" t="s">
        <v>161</v>
      </c>
      <c r="E81" s="2">
        <v>7731849</v>
      </c>
      <c r="F81" s="2" t="s">
        <v>162</v>
      </c>
      <c r="G81" s="2" t="s">
        <v>163</v>
      </c>
      <c r="H81" s="101">
        <v>40893</v>
      </c>
      <c r="I81" s="4"/>
      <c r="J81" s="1" t="s">
        <v>165</v>
      </c>
      <c r="K81" s="63" t="s">
        <v>166</v>
      </c>
      <c r="L81" s="63" t="s">
        <v>164</v>
      </c>
      <c r="M81" s="6" t="s">
        <v>100</v>
      </c>
      <c r="N81" s="86" t="s">
        <v>100</v>
      </c>
      <c r="O81" s="86" t="s">
        <v>100</v>
      </c>
      <c r="P81" s="117"/>
      <c r="Q81" s="118"/>
    </row>
    <row r="82" spans="2:17" ht="35.25" customHeight="1" x14ac:dyDescent="0.3">
      <c r="B82" s="94" t="s">
        <v>43</v>
      </c>
      <c r="C82" s="94" t="s">
        <v>153</v>
      </c>
      <c r="D82" s="2" t="s">
        <v>167</v>
      </c>
      <c r="E82" s="2">
        <v>36173604</v>
      </c>
      <c r="F82" s="2" t="s">
        <v>168</v>
      </c>
      <c r="G82" s="2" t="s">
        <v>169</v>
      </c>
      <c r="H82" s="101">
        <v>34446</v>
      </c>
      <c r="I82" s="4"/>
      <c r="J82" s="1" t="s">
        <v>170</v>
      </c>
      <c r="K82" s="63" t="s">
        <v>172</v>
      </c>
      <c r="L82" s="62" t="s">
        <v>171</v>
      </c>
      <c r="M82" s="86" t="s">
        <v>100</v>
      </c>
      <c r="N82" s="86" t="s">
        <v>100</v>
      </c>
      <c r="O82" s="86" t="s">
        <v>100</v>
      </c>
      <c r="P82" s="117"/>
      <c r="Q82" s="118"/>
    </row>
    <row r="83" spans="2:17" ht="35.25" customHeight="1" x14ac:dyDescent="0.3">
      <c r="B83" s="94" t="s">
        <v>173</v>
      </c>
      <c r="C83" s="94" t="s">
        <v>160</v>
      </c>
      <c r="D83" s="2" t="s">
        <v>174</v>
      </c>
      <c r="E83" s="2">
        <v>83229857</v>
      </c>
      <c r="F83" s="2" t="s">
        <v>162</v>
      </c>
      <c r="G83" s="2" t="s">
        <v>169</v>
      </c>
      <c r="H83" s="101">
        <v>41439</v>
      </c>
      <c r="I83" s="4">
        <v>136202</v>
      </c>
      <c r="J83" s="1" t="s">
        <v>175</v>
      </c>
      <c r="K83" s="63" t="s">
        <v>176</v>
      </c>
      <c r="L83" s="62" t="s">
        <v>177</v>
      </c>
      <c r="M83" s="86" t="s">
        <v>100</v>
      </c>
      <c r="N83" s="86" t="s">
        <v>100</v>
      </c>
      <c r="O83" s="86" t="s">
        <v>100</v>
      </c>
      <c r="P83" s="117"/>
      <c r="Q83" s="118"/>
    </row>
    <row r="84" spans="2:17" ht="75.75" customHeight="1" x14ac:dyDescent="0.3">
      <c r="B84" s="94" t="s">
        <v>173</v>
      </c>
      <c r="C84" s="94" t="s">
        <v>178</v>
      </c>
      <c r="D84" s="94" t="s">
        <v>179</v>
      </c>
      <c r="E84" s="2">
        <v>36308286</v>
      </c>
      <c r="F84" s="2" t="s">
        <v>374</v>
      </c>
      <c r="G84" s="2" t="s">
        <v>375</v>
      </c>
      <c r="H84" s="101">
        <v>40446</v>
      </c>
      <c r="I84" s="4">
        <v>141355</v>
      </c>
      <c r="J84" s="1" t="s">
        <v>259</v>
      </c>
      <c r="K84" s="63" t="s">
        <v>376</v>
      </c>
      <c r="L84" s="62" t="s">
        <v>377</v>
      </c>
      <c r="M84" s="86" t="s">
        <v>100</v>
      </c>
      <c r="N84" s="86" t="s">
        <v>100</v>
      </c>
      <c r="O84" s="86" t="s">
        <v>100</v>
      </c>
      <c r="P84" s="148"/>
      <c r="Q84" s="149"/>
    </row>
    <row r="85" spans="2:17" ht="35.25" customHeight="1" x14ac:dyDescent="0.3">
      <c r="B85" s="94" t="s">
        <v>173</v>
      </c>
      <c r="C85" s="94" t="s">
        <v>178</v>
      </c>
      <c r="D85" s="2" t="s">
        <v>180</v>
      </c>
      <c r="E85" s="2">
        <v>26478336</v>
      </c>
      <c r="F85" s="2" t="s">
        <v>181</v>
      </c>
      <c r="G85" s="2" t="s">
        <v>182</v>
      </c>
      <c r="H85" s="101">
        <v>40794</v>
      </c>
      <c r="I85" s="2">
        <v>124049</v>
      </c>
      <c r="J85" s="1" t="s">
        <v>183</v>
      </c>
      <c r="K85" s="63" t="s">
        <v>184</v>
      </c>
      <c r="L85" s="62" t="s">
        <v>181</v>
      </c>
      <c r="M85" s="86" t="s">
        <v>100</v>
      </c>
      <c r="N85" s="86" t="s">
        <v>100</v>
      </c>
      <c r="O85" s="86" t="s">
        <v>100</v>
      </c>
      <c r="P85" s="117"/>
      <c r="Q85" s="118"/>
    </row>
    <row r="86" spans="2:17" ht="36" customHeight="1" x14ac:dyDescent="0.3">
      <c r="B86" s="94" t="s">
        <v>173</v>
      </c>
      <c r="C86" s="94" t="s">
        <v>160</v>
      </c>
      <c r="D86" s="2" t="s">
        <v>185</v>
      </c>
      <c r="E86" s="2">
        <v>1081514119</v>
      </c>
      <c r="F86" s="2" t="s">
        <v>181</v>
      </c>
      <c r="G86" s="2" t="s">
        <v>186</v>
      </c>
      <c r="H86" s="2" t="s">
        <v>187</v>
      </c>
      <c r="I86" s="4">
        <v>132339</v>
      </c>
      <c r="J86" s="1" t="s">
        <v>188</v>
      </c>
      <c r="K86" s="63" t="s">
        <v>189</v>
      </c>
      <c r="L86" s="62" t="s">
        <v>181</v>
      </c>
      <c r="M86" s="86" t="s">
        <v>100</v>
      </c>
      <c r="N86" s="86" t="s">
        <v>100</v>
      </c>
      <c r="O86" s="86" t="s">
        <v>100</v>
      </c>
      <c r="P86" s="117"/>
      <c r="Q86" s="118"/>
    </row>
    <row r="87" spans="2:17" ht="39" customHeight="1" x14ac:dyDescent="0.3">
      <c r="B87" s="94" t="s">
        <v>173</v>
      </c>
      <c r="C87" s="94" t="s">
        <v>160</v>
      </c>
      <c r="D87" s="2" t="s">
        <v>190</v>
      </c>
      <c r="E87" s="2">
        <v>55179494</v>
      </c>
      <c r="F87" s="2" t="s">
        <v>181</v>
      </c>
      <c r="G87" s="2" t="s">
        <v>186</v>
      </c>
      <c r="H87" s="101">
        <v>37477</v>
      </c>
      <c r="I87" s="4"/>
      <c r="J87" s="1" t="s">
        <v>191</v>
      </c>
      <c r="K87" s="63" t="s">
        <v>192</v>
      </c>
      <c r="L87" s="62" t="s">
        <v>181</v>
      </c>
      <c r="M87" s="86" t="s">
        <v>100</v>
      </c>
      <c r="N87" s="86" t="s">
        <v>100</v>
      </c>
      <c r="O87" s="86" t="s">
        <v>100</v>
      </c>
      <c r="P87" s="117"/>
      <c r="Q87" s="118"/>
    </row>
    <row r="88" spans="2:17" ht="33.6" customHeight="1" x14ac:dyDescent="0.3">
      <c r="B88" s="94" t="s">
        <v>173</v>
      </c>
      <c r="C88" s="94" t="s">
        <v>160</v>
      </c>
      <c r="D88" s="2" t="s">
        <v>193</v>
      </c>
      <c r="E88" s="2">
        <v>26445246</v>
      </c>
      <c r="F88" s="2" t="s">
        <v>181</v>
      </c>
      <c r="G88" s="101" t="s">
        <v>194</v>
      </c>
      <c r="H88" s="101">
        <v>39541</v>
      </c>
      <c r="I88" s="4"/>
      <c r="J88" s="1" t="s">
        <v>195</v>
      </c>
      <c r="K88" s="62" t="s">
        <v>196</v>
      </c>
      <c r="L88" s="62" t="s">
        <v>181</v>
      </c>
      <c r="M88" s="86" t="s">
        <v>100</v>
      </c>
      <c r="N88" s="86" t="s">
        <v>100</v>
      </c>
      <c r="O88" s="86" t="s">
        <v>100</v>
      </c>
      <c r="P88" s="140"/>
      <c r="Q88" s="140"/>
    </row>
    <row r="90" spans="2:17" ht="15" thickBot="1" x14ac:dyDescent="0.35"/>
    <row r="91" spans="2:17" ht="26.4" thickBot="1" x14ac:dyDescent="0.35">
      <c r="B91" s="136" t="s">
        <v>46</v>
      </c>
      <c r="C91" s="137"/>
      <c r="D91" s="137"/>
      <c r="E91" s="137"/>
      <c r="F91" s="137"/>
      <c r="G91" s="137"/>
      <c r="H91" s="137"/>
      <c r="I91" s="137"/>
      <c r="J91" s="137"/>
      <c r="K91" s="137"/>
      <c r="L91" s="137"/>
      <c r="M91" s="137"/>
      <c r="N91" s="138"/>
    </row>
    <row r="94" spans="2:17" ht="46.2" customHeight="1" x14ac:dyDescent="0.3">
      <c r="B94" s="49" t="s">
        <v>33</v>
      </c>
      <c r="C94" s="49" t="s">
        <v>47</v>
      </c>
      <c r="D94" s="115" t="s">
        <v>3</v>
      </c>
      <c r="E94" s="116"/>
    </row>
    <row r="95" spans="2:17" ht="46.95" customHeight="1" x14ac:dyDescent="0.3">
      <c r="B95" s="50" t="s">
        <v>89</v>
      </c>
      <c r="C95" s="86" t="s">
        <v>100</v>
      </c>
      <c r="D95" s="140"/>
      <c r="E95" s="140"/>
    </row>
    <row r="98" spans="1:26" ht="25.8" x14ac:dyDescent="0.3">
      <c r="B98" s="121" t="s">
        <v>64</v>
      </c>
      <c r="C98" s="122"/>
      <c r="D98" s="122"/>
      <c r="E98" s="122"/>
      <c r="F98" s="122"/>
      <c r="G98" s="122"/>
      <c r="H98" s="122"/>
      <c r="I98" s="122"/>
      <c r="J98" s="122"/>
      <c r="K98" s="122"/>
      <c r="L98" s="122"/>
      <c r="M98" s="122"/>
      <c r="N98" s="122"/>
      <c r="O98" s="122"/>
      <c r="P98" s="122"/>
    </row>
    <row r="100" spans="1:26" ht="15" thickBot="1" x14ac:dyDescent="0.35"/>
    <row r="101" spans="1:26" ht="26.4" thickBot="1" x14ac:dyDescent="0.35">
      <c r="B101" s="136" t="s">
        <v>54</v>
      </c>
      <c r="C101" s="137"/>
      <c r="D101" s="137"/>
      <c r="E101" s="137"/>
      <c r="F101" s="137"/>
      <c r="G101" s="137"/>
      <c r="H101" s="137"/>
      <c r="I101" s="137"/>
      <c r="J101" s="137"/>
      <c r="K101" s="137"/>
      <c r="L101" s="137"/>
      <c r="M101" s="137"/>
      <c r="N101" s="138"/>
    </row>
    <row r="103" spans="1:26" ht="15" thickBot="1" x14ac:dyDescent="0.35">
      <c r="M103" s="47"/>
      <c r="N103" s="47"/>
    </row>
    <row r="104" spans="1:26" s="72" customFormat="1" ht="109.5" customHeight="1" x14ac:dyDescent="0.3">
      <c r="B104" s="83" t="s">
        <v>109</v>
      </c>
      <c r="C104" s="83" t="s">
        <v>110</v>
      </c>
      <c r="D104" s="83" t="s">
        <v>111</v>
      </c>
      <c r="E104" s="83" t="s">
        <v>45</v>
      </c>
      <c r="F104" s="83" t="s">
        <v>22</v>
      </c>
      <c r="G104" s="83" t="s">
        <v>67</v>
      </c>
      <c r="H104" s="83" t="s">
        <v>17</v>
      </c>
      <c r="I104" s="83" t="s">
        <v>10</v>
      </c>
      <c r="J104" s="83" t="s">
        <v>31</v>
      </c>
      <c r="K104" s="83" t="s">
        <v>61</v>
      </c>
      <c r="L104" s="83" t="s">
        <v>20</v>
      </c>
      <c r="M104" s="68" t="s">
        <v>26</v>
      </c>
      <c r="N104" s="83" t="s">
        <v>112</v>
      </c>
      <c r="O104" s="83" t="s">
        <v>36</v>
      </c>
      <c r="P104" s="84" t="s">
        <v>11</v>
      </c>
      <c r="Q104" s="84" t="s">
        <v>19</v>
      </c>
    </row>
    <row r="105" spans="1:26" s="78" customFormat="1" ht="57.6" x14ac:dyDescent="0.3">
      <c r="A105" s="38">
        <v>1</v>
      </c>
      <c r="B105" s="79"/>
      <c r="C105" s="80"/>
      <c r="D105" s="79"/>
      <c r="E105" s="74"/>
      <c r="F105" s="75"/>
      <c r="G105" s="91"/>
      <c r="H105" s="82"/>
      <c r="I105" s="76"/>
      <c r="J105" s="76"/>
      <c r="K105" s="76"/>
      <c r="L105" s="76"/>
      <c r="M105" s="67"/>
      <c r="N105" s="67"/>
      <c r="O105" s="20"/>
      <c r="P105" s="20"/>
      <c r="Q105" s="92" t="s">
        <v>215</v>
      </c>
      <c r="R105" s="77"/>
      <c r="S105" s="77"/>
      <c r="T105" s="77"/>
      <c r="U105" s="77"/>
      <c r="V105" s="77"/>
      <c r="W105" s="77"/>
      <c r="X105" s="77"/>
      <c r="Y105" s="77"/>
      <c r="Z105" s="77"/>
    </row>
    <row r="106" spans="1:26" s="78" customFormat="1" x14ac:dyDescent="0.3">
      <c r="A106" s="38"/>
      <c r="B106" s="39" t="s">
        <v>16</v>
      </c>
      <c r="C106" s="80"/>
      <c r="D106" s="79"/>
      <c r="E106" s="74"/>
      <c r="F106" s="75"/>
      <c r="G106" s="75"/>
      <c r="H106" s="75"/>
      <c r="I106" s="76"/>
      <c r="J106" s="76"/>
      <c r="K106" s="81"/>
      <c r="L106" s="81"/>
      <c r="M106" s="90"/>
      <c r="N106" s="81"/>
      <c r="O106" s="20"/>
      <c r="P106" s="20"/>
      <c r="Q106" s="93"/>
    </row>
    <row r="107" spans="1:26" x14ac:dyDescent="0.3">
      <c r="B107" s="21"/>
      <c r="C107" s="21"/>
      <c r="D107" s="21"/>
      <c r="E107" s="22"/>
      <c r="F107" s="21"/>
      <c r="G107" s="21"/>
      <c r="H107" s="21"/>
      <c r="I107" s="21"/>
      <c r="J107" s="21"/>
      <c r="K107" s="21"/>
      <c r="L107" s="21"/>
      <c r="M107" s="21"/>
      <c r="N107" s="21"/>
      <c r="O107" s="21"/>
      <c r="P107" s="21"/>
    </row>
    <row r="108" spans="1:26" ht="18" x14ac:dyDescent="0.3">
      <c r="B108" s="43" t="s">
        <v>32</v>
      </c>
      <c r="C108" s="53">
        <f>+K106</f>
        <v>0</v>
      </c>
      <c r="H108" s="23"/>
      <c r="I108" s="23"/>
      <c r="J108" s="23"/>
      <c r="K108" s="23"/>
      <c r="L108" s="23"/>
      <c r="M108" s="23"/>
      <c r="N108" s="21"/>
      <c r="O108" s="21"/>
      <c r="P108" s="21"/>
    </row>
    <row r="110" spans="1:26" ht="15" thickBot="1" x14ac:dyDescent="0.35"/>
    <row r="111" spans="1:26" ht="37.200000000000003" customHeight="1" thickBot="1" x14ac:dyDescent="0.35">
      <c r="B111" s="55" t="s">
        <v>49</v>
      </c>
      <c r="C111" s="56" t="s">
        <v>50</v>
      </c>
      <c r="D111" s="55" t="s">
        <v>51</v>
      </c>
      <c r="E111" s="56" t="s">
        <v>55</v>
      </c>
    </row>
    <row r="112" spans="1:26" ht="41.4" customHeight="1" x14ac:dyDescent="0.3">
      <c r="B112" s="48" t="s">
        <v>90</v>
      </c>
      <c r="C112" s="51">
        <v>20</v>
      </c>
      <c r="D112" s="51">
        <v>0</v>
      </c>
      <c r="E112" s="145">
        <f>+D112+D113+D114</f>
        <v>0</v>
      </c>
    </row>
    <row r="113" spans="2:17" x14ac:dyDescent="0.3">
      <c r="B113" s="48" t="s">
        <v>91</v>
      </c>
      <c r="C113" s="41">
        <v>30</v>
      </c>
      <c r="D113" s="96">
        <v>0</v>
      </c>
      <c r="E113" s="146"/>
    </row>
    <row r="114" spans="2:17" ht="15" thickBot="1" x14ac:dyDescent="0.35">
      <c r="B114" s="48" t="s">
        <v>92</v>
      </c>
      <c r="C114" s="52">
        <v>40</v>
      </c>
      <c r="D114" s="52">
        <v>0</v>
      </c>
      <c r="E114" s="147"/>
    </row>
    <row r="116" spans="2:17" ht="15" thickBot="1" x14ac:dyDescent="0.35"/>
    <row r="117" spans="2:17" ht="26.4" thickBot="1" x14ac:dyDescent="0.35">
      <c r="B117" s="136" t="s">
        <v>52</v>
      </c>
      <c r="C117" s="137"/>
      <c r="D117" s="137"/>
      <c r="E117" s="137"/>
      <c r="F117" s="137"/>
      <c r="G117" s="137"/>
      <c r="H117" s="137"/>
      <c r="I117" s="137"/>
      <c r="J117" s="137"/>
      <c r="K117" s="137"/>
      <c r="L117" s="137"/>
      <c r="M117" s="137"/>
      <c r="N117" s="138"/>
    </row>
    <row r="119" spans="2:17" ht="76.5" customHeight="1" x14ac:dyDescent="0.3">
      <c r="B119" s="85" t="s">
        <v>0</v>
      </c>
      <c r="C119" s="85" t="s">
        <v>39</v>
      </c>
      <c r="D119" s="85" t="s">
        <v>40</v>
      </c>
      <c r="E119" s="85" t="s">
        <v>80</v>
      </c>
      <c r="F119" s="85" t="s">
        <v>82</v>
      </c>
      <c r="G119" s="85" t="s">
        <v>83</v>
      </c>
      <c r="H119" s="85" t="s">
        <v>84</v>
      </c>
      <c r="I119" s="85" t="s">
        <v>81</v>
      </c>
      <c r="J119" s="115" t="s">
        <v>85</v>
      </c>
      <c r="K119" s="139"/>
      <c r="L119" s="116"/>
      <c r="M119" s="85" t="s">
        <v>88</v>
      </c>
      <c r="N119" s="85" t="s">
        <v>41</v>
      </c>
      <c r="O119" s="85" t="s">
        <v>42</v>
      </c>
      <c r="P119" s="115" t="s">
        <v>3</v>
      </c>
      <c r="Q119" s="116"/>
    </row>
    <row r="120" spans="2:17" ht="60.75" customHeight="1" x14ac:dyDescent="0.3">
      <c r="B120" s="94" t="s">
        <v>96</v>
      </c>
      <c r="C120" s="94" t="s">
        <v>197</v>
      </c>
      <c r="D120" s="2" t="s">
        <v>198</v>
      </c>
      <c r="E120" s="2">
        <v>36314083</v>
      </c>
      <c r="F120" s="94" t="s">
        <v>199</v>
      </c>
      <c r="G120" s="95" t="s">
        <v>169</v>
      </c>
      <c r="H120" s="101">
        <v>37973</v>
      </c>
      <c r="I120" s="4"/>
      <c r="J120" s="1" t="s">
        <v>201</v>
      </c>
      <c r="K120" s="63" t="s">
        <v>202</v>
      </c>
      <c r="L120" s="63" t="s">
        <v>200</v>
      </c>
      <c r="M120" s="86" t="s">
        <v>100</v>
      </c>
      <c r="N120" s="86" t="s">
        <v>100</v>
      </c>
      <c r="O120" s="86" t="s">
        <v>100</v>
      </c>
      <c r="P120" s="140"/>
      <c r="Q120" s="140"/>
    </row>
    <row r="121" spans="2:17" ht="60.75" customHeight="1" x14ac:dyDescent="0.3">
      <c r="B121" s="94" t="s">
        <v>97</v>
      </c>
      <c r="C121" s="94" t="s">
        <v>213</v>
      </c>
      <c r="D121" s="2" t="s">
        <v>203</v>
      </c>
      <c r="E121" s="2">
        <v>26430682</v>
      </c>
      <c r="F121" s="2" t="s">
        <v>204</v>
      </c>
      <c r="G121" s="2" t="s">
        <v>169</v>
      </c>
      <c r="H121" s="101">
        <v>41138</v>
      </c>
      <c r="I121" s="4"/>
      <c r="J121" s="1" t="s">
        <v>205</v>
      </c>
      <c r="K121" s="63" t="s">
        <v>206</v>
      </c>
      <c r="L121" s="63" t="s">
        <v>207</v>
      </c>
      <c r="M121" s="86" t="s">
        <v>100</v>
      </c>
      <c r="N121" s="86" t="s">
        <v>100</v>
      </c>
      <c r="O121" s="86" t="s">
        <v>100</v>
      </c>
      <c r="P121" s="117"/>
      <c r="Q121" s="118"/>
    </row>
    <row r="122" spans="2:17" ht="33.6" customHeight="1" x14ac:dyDescent="0.3">
      <c r="B122" s="94" t="s">
        <v>98</v>
      </c>
      <c r="C122" s="109" t="s">
        <v>379</v>
      </c>
      <c r="D122" s="2" t="s">
        <v>208</v>
      </c>
      <c r="E122" s="2">
        <v>36068629</v>
      </c>
      <c r="F122" s="2" t="s">
        <v>209</v>
      </c>
      <c r="G122" s="2" t="s">
        <v>210</v>
      </c>
      <c r="H122" s="101">
        <v>39381</v>
      </c>
      <c r="I122" s="4"/>
      <c r="J122" s="1" t="s">
        <v>211</v>
      </c>
      <c r="K122" s="62" t="s">
        <v>212</v>
      </c>
      <c r="L122" s="62" t="s">
        <v>155</v>
      </c>
      <c r="M122" s="86" t="s">
        <v>100</v>
      </c>
      <c r="N122" s="86" t="s">
        <v>100</v>
      </c>
      <c r="O122" s="86" t="s">
        <v>100</v>
      </c>
      <c r="P122" s="140"/>
      <c r="Q122" s="140"/>
    </row>
    <row r="125" spans="2:17" ht="15" thickBot="1" x14ac:dyDescent="0.35"/>
    <row r="126" spans="2:17" ht="54" customHeight="1" x14ac:dyDescent="0.3">
      <c r="B126" s="88" t="s">
        <v>33</v>
      </c>
      <c r="C126" s="88" t="s">
        <v>49</v>
      </c>
      <c r="D126" s="85" t="s">
        <v>50</v>
      </c>
      <c r="E126" s="88" t="s">
        <v>51</v>
      </c>
      <c r="F126" s="56" t="s">
        <v>56</v>
      </c>
      <c r="G126" s="59"/>
    </row>
    <row r="127" spans="2:17" ht="120.75" customHeight="1" x14ac:dyDescent="0.2">
      <c r="B127" s="141" t="s">
        <v>53</v>
      </c>
      <c r="C127" s="5" t="s">
        <v>93</v>
      </c>
      <c r="D127" s="96">
        <v>25</v>
      </c>
      <c r="E127" s="96">
        <v>25</v>
      </c>
      <c r="F127" s="142">
        <f>+E127+E128+E129</f>
        <v>60</v>
      </c>
      <c r="G127" s="60"/>
    </row>
    <row r="128" spans="2:17" ht="76.2" customHeight="1" x14ac:dyDescent="0.2">
      <c r="B128" s="141"/>
      <c r="C128" s="5" t="s">
        <v>94</v>
      </c>
      <c r="D128" s="54">
        <v>25</v>
      </c>
      <c r="E128" s="96">
        <v>25</v>
      </c>
      <c r="F128" s="143"/>
      <c r="G128" s="60"/>
    </row>
    <row r="129" spans="2:7" ht="69" customHeight="1" x14ac:dyDescent="0.2">
      <c r="B129" s="141"/>
      <c r="C129" s="5" t="s">
        <v>95</v>
      </c>
      <c r="D129" s="96">
        <v>10</v>
      </c>
      <c r="E129" s="96">
        <v>10</v>
      </c>
      <c r="F129" s="144"/>
      <c r="G129" s="60"/>
    </row>
    <row r="130" spans="2:7" x14ac:dyDescent="0.3">
      <c r="C130" s="69"/>
    </row>
    <row r="133" spans="2:7" x14ac:dyDescent="0.3">
      <c r="B133" s="87" t="s">
        <v>57</v>
      </c>
    </row>
    <row r="136" spans="2:7" x14ac:dyDescent="0.3">
      <c r="B136" s="89" t="s">
        <v>33</v>
      </c>
      <c r="C136" s="89" t="s">
        <v>58</v>
      </c>
      <c r="D136" s="88" t="s">
        <v>51</v>
      </c>
      <c r="E136" s="88" t="s">
        <v>16</v>
      </c>
    </row>
    <row r="137" spans="2:7" ht="27.6" x14ac:dyDescent="0.3">
      <c r="B137" s="70" t="s">
        <v>59</v>
      </c>
      <c r="C137" s="71">
        <v>40</v>
      </c>
      <c r="D137" s="96">
        <f>+E112</f>
        <v>0</v>
      </c>
      <c r="E137" s="133">
        <f>+D137+D138</f>
        <v>60</v>
      </c>
    </row>
    <row r="138" spans="2:7" ht="41.4" x14ac:dyDescent="0.3">
      <c r="B138" s="70" t="s">
        <v>60</v>
      </c>
      <c r="C138" s="71">
        <v>60</v>
      </c>
      <c r="D138" s="96">
        <f>+F127</f>
        <v>60</v>
      </c>
      <c r="E138" s="134"/>
    </row>
  </sheetData>
  <mergeCells count="48">
    <mergeCell ref="P84:Q84"/>
    <mergeCell ref="P85:Q85"/>
    <mergeCell ref="P86:Q86"/>
    <mergeCell ref="P87:Q87"/>
    <mergeCell ref="P121:Q121"/>
    <mergeCell ref="B98:P98"/>
    <mergeCell ref="P88:Q88"/>
    <mergeCell ref="B91:N91"/>
    <mergeCell ref="D94:E94"/>
    <mergeCell ref="D95:E95"/>
    <mergeCell ref="P122:Q122"/>
    <mergeCell ref="B127:B129"/>
    <mergeCell ref="F127:F129"/>
    <mergeCell ref="E137:E138"/>
    <mergeCell ref="B101:N101"/>
    <mergeCell ref="E112:E114"/>
    <mergeCell ref="B117:N117"/>
    <mergeCell ref="J119:L119"/>
    <mergeCell ref="P119:Q119"/>
    <mergeCell ref="P120:Q120"/>
    <mergeCell ref="O68:P68"/>
    <mergeCell ref="B74:N74"/>
    <mergeCell ref="J79:L79"/>
    <mergeCell ref="P79:Q79"/>
    <mergeCell ref="P80:Q80"/>
    <mergeCell ref="P81:Q81"/>
    <mergeCell ref="P82:Q82"/>
    <mergeCell ref="P83:Q83"/>
    <mergeCell ref="O67:P67"/>
    <mergeCell ref="C10:E10"/>
    <mergeCell ref="B14:C21"/>
    <mergeCell ref="B22:C22"/>
    <mergeCell ref="E40:E41"/>
    <mergeCell ref="M45:N45"/>
    <mergeCell ref="B55:B56"/>
    <mergeCell ref="C55:C56"/>
    <mergeCell ref="D55:E55"/>
    <mergeCell ref="C59:N59"/>
    <mergeCell ref="B61:N61"/>
    <mergeCell ref="O64:P64"/>
    <mergeCell ref="O65:P65"/>
    <mergeCell ref="O66:P66"/>
    <mergeCell ref="C9:N9"/>
    <mergeCell ref="B2:P2"/>
    <mergeCell ref="B4:P4"/>
    <mergeCell ref="C6:N6"/>
    <mergeCell ref="C7:N7"/>
    <mergeCell ref="C8:N8"/>
  </mergeCells>
  <dataValidations count="2">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76" zoomScale="80" zoomScaleNormal="80" workbookViewId="0">
      <selection activeCell="D33" sqref="D33"/>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1"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29</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29</v>
      </c>
      <c r="E15" s="27">
        <v>163244280</v>
      </c>
      <c r="F15" s="27">
        <v>60</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48</v>
      </c>
      <c r="D24" s="33"/>
      <c r="E24" s="36">
        <f>E15</f>
        <v>163244280</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c r="D31" s="86" t="s">
        <v>101</v>
      </c>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c r="D33" s="86" t="s">
        <v>101</v>
      </c>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60</v>
      </c>
      <c r="F40" s="69"/>
      <c r="G40" s="69"/>
      <c r="H40" s="69"/>
      <c r="I40" s="72"/>
      <c r="J40" s="72"/>
      <c r="K40" s="72"/>
      <c r="L40" s="72"/>
      <c r="M40" s="72"/>
      <c r="N40" s="73"/>
    </row>
    <row r="41" spans="1:17" ht="41.4" x14ac:dyDescent="0.3">
      <c r="A41" s="64"/>
      <c r="B41" s="70" t="s">
        <v>108</v>
      </c>
      <c r="C41" s="71">
        <v>60</v>
      </c>
      <c r="D41" s="96">
        <v>60</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107"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180" customHeight="1" x14ac:dyDescent="0.3">
      <c r="A49" s="38">
        <v>1</v>
      </c>
      <c r="B49" s="79" t="s">
        <v>114</v>
      </c>
      <c r="C49" s="80" t="s">
        <v>114</v>
      </c>
      <c r="D49" s="80" t="s">
        <v>253</v>
      </c>
      <c r="E49" s="79" t="s">
        <v>254</v>
      </c>
      <c r="F49" s="93" t="s">
        <v>255</v>
      </c>
      <c r="G49" s="102"/>
      <c r="H49" s="103">
        <v>40064</v>
      </c>
      <c r="I49" s="103">
        <v>40178</v>
      </c>
      <c r="J49" s="76" t="s">
        <v>101</v>
      </c>
      <c r="K49" s="111" t="s">
        <v>387</v>
      </c>
      <c r="L49" s="111" t="s">
        <v>386</v>
      </c>
      <c r="M49" s="100">
        <v>0</v>
      </c>
      <c r="N49" s="67"/>
      <c r="O49" s="20">
        <v>30000000</v>
      </c>
      <c r="P49" s="20">
        <v>508</v>
      </c>
      <c r="Q49" s="92" t="s">
        <v>256</v>
      </c>
      <c r="R49" s="77"/>
      <c r="S49" s="77"/>
      <c r="T49" s="77"/>
      <c r="U49" s="77"/>
      <c r="V49" s="77"/>
      <c r="W49" s="77"/>
      <c r="X49" s="77"/>
      <c r="Y49" s="77"/>
      <c r="Z49" s="77"/>
    </row>
    <row r="50" spans="1:26" s="78" customFormat="1" x14ac:dyDescent="0.3">
      <c r="A50" s="38"/>
      <c r="B50" s="39" t="s">
        <v>16</v>
      </c>
      <c r="C50" s="80"/>
      <c r="D50" s="79"/>
      <c r="E50" s="74"/>
      <c r="F50" s="75"/>
      <c r="G50" s="75"/>
      <c r="H50" s="75"/>
      <c r="I50" s="76"/>
      <c r="J50" s="76"/>
      <c r="K50" s="81"/>
      <c r="L50" s="81"/>
      <c r="M50" s="90"/>
      <c r="N50" s="81"/>
      <c r="O50" s="20"/>
      <c r="P50" s="20"/>
      <c r="Q50" s="93"/>
    </row>
    <row r="51" spans="1:26" s="21" customFormat="1" x14ac:dyDescent="0.3">
      <c r="E51" s="22"/>
    </row>
    <row r="52" spans="1:26" s="21" customFormat="1" x14ac:dyDescent="0.3">
      <c r="B52" s="123" t="s">
        <v>28</v>
      </c>
      <c r="C52" s="123" t="s">
        <v>27</v>
      </c>
      <c r="D52" s="125" t="s">
        <v>34</v>
      </c>
      <c r="E52" s="125"/>
    </row>
    <row r="53" spans="1:26" s="21" customFormat="1" x14ac:dyDescent="0.3">
      <c r="B53" s="124"/>
      <c r="C53" s="124"/>
      <c r="D53" s="98" t="s">
        <v>23</v>
      </c>
      <c r="E53" s="45" t="s">
        <v>24</v>
      </c>
    </row>
    <row r="54" spans="1:26" s="21" customFormat="1" ht="30.6" customHeight="1" x14ac:dyDescent="0.3">
      <c r="B54" s="43" t="s">
        <v>21</v>
      </c>
      <c r="C54" s="44">
        <f>+K50</f>
        <v>0</v>
      </c>
      <c r="D54" s="42"/>
      <c r="E54" s="42" t="s">
        <v>101</v>
      </c>
      <c r="F54" s="23"/>
      <c r="G54" s="23"/>
      <c r="H54" s="23"/>
      <c r="I54" s="23"/>
      <c r="J54" s="23"/>
      <c r="K54" s="23"/>
      <c r="L54" s="23"/>
      <c r="M54" s="23"/>
    </row>
    <row r="55" spans="1:26" s="21" customFormat="1" ht="30" customHeight="1" x14ac:dyDescent="0.3">
      <c r="B55" s="43" t="s">
        <v>25</v>
      </c>
      <c r="C55" s="44">
        <f>+M50</f>
        <v>0</v>
      </c>
      <c r="D55" s="42"/>
      <c r="E55" s="42" t="s">
        <v>101</v>
      </c>
    </row>
    <row r="56" spans="1:26" s="21" customFormat="1" x14ac:dyDescent="0.3">
      <c r="B56" s="24"/>
      <c r="C56" s="126"/>
      <c r="D56" s="126"/>
      <c r="E56" s="126"/>
      <c r="F56" s="126"/>
      <c r="G56" s="126"/>
      <c r="H56" s="126"/>
      <c r="I56" s="126"/>
      <c r="J56" s="126"/>
      <c r="K56" s="126"/>
      <c r="L56" s="126"/>
      <c r="M56" s="126"/>
      <c r="N56" s="126"/>
    </row>
    <row r="57" spans="1:26" ht="28.2" customHeight="1" thickBot="1" x14ac:dyDescent="0.35"/>
    <row r="58" spans="1:26" ht="26.4" thickBot="1" x14ac:dyDescent="0.35">
      <c r="B58" s="127" t="s">
        <v>68</v>
      </c>
      <c r="C58" s="127"/>
      <c r="D58" s="127"/>
      <c r="E58" s="127"/>
      <c r="F58" s="127"/>
      <c r="G58" s="127"/>
      <c r="H58" s="127"/>
      <c r="I58" s="127"/>
      <c r="J58" s="127"/>
      <c r="K58" s="127"/>
      <c r="L58" s="127"/>
      <c r="M58" s="127"/>
      <c r="N58" s="127"/>
    </row>
    <row r="61" spans="1:26" ht="109.5" customHeight="1" x14ac:dyDescent="0.3">
      <c r="B61" s="85" t="s">
        <v>113</v>
      </c>
      <c r="C61" s="49" t="s">
        <v>2</v>
      </c>
      <c r="D61" s="49" t="s">
        <v>70</v>
      </c>
      <c r="E61" s="49" t="s">
        <v>69</v>
      </c>
      <c r="F61" s="49" t="s">
        <v>71</v>
      </c>
      <c r="G61" s="49" t="s">
        <v>72</v>
      </c>
      <c r="H61" s="49" t="s">
        <v>73</v>
      </c>
      <c r="I61" s="49" t="s">
        <v>74</v>
      </c>
      <c r="J61" s="49" t="s">
        <v>75</v>
      </c>
      <c r="K61" s="49" t="s">
        <v>76</v>
      </c>
      <c r="L61" s="49" t="s">
        <v>77</v>
      </c>
      <c r="M61" s="61" t="s">
        <v>78</v>
      </c>
      <c r="N61" s="61" t="s">
        <v>79</v>
      </c>
      <c r="O61" s="115" t="s">
        <v>3</v>
      </c>
      <c r="P61" s="116"/>
      <c r="Q61" s="49" t="s">
        <v>18</v>
      </c>
    </row>
    <row r="62" spans="1:26" x14ac:dyDescent="0.3">
      <c r="B62" s="2" t="s">
        <v>132</v>
      </c>
      <c r="C62" s="2" t="s">
        <v>122</v>
      </c>
      <c r="D62" s="4" t="s">
        <v>133</v>
      </c>
      <c r="E62" s="4">
        <v>60</v>
      </c>
      <c r="F62" s="3" t="s">
        <v>151</v>
      </c>
      <c r="G62" s="3" t="s">
        <v>151</v>
      </c>
      <c r="H62" s="3" t="s">
        <v>100</v>
      </c>
      <c r="I62" s="62" t="s">
        <v>151</v>
      </c>
      <c r="J62" s="62" t="s">
        <v>100</v>
      </c>
      <c r="K62" s="86" t="s">
        <v>100</v>
      </c>
      <c r="L62" s="86" t="s">
        <v>100</v>
      </c>
      <c r="M62" s="86" t="s">
        <v>100</v>
      </c>
      <c r="N62" s="86" t="s">
        <v>100</v>
      </c>
      <c r="O62" s="117"/>
      <c r="P62" s="118"/>
      <c r="Q62" s="86" t="s">
        <v>100</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136" t="s">
        <v>38</v>
      </c>
      <c r="C68" s="137"/>
      <c r="D68" s="137"/>
      <c r="E68" s="137"/>
      <c r="F68" s="137"/>
      <c r="G68" s="137"/>
      <c r="H68" s="137"/>
      <c r="I68" s="137"/>
      <c r="J68" s="137"/>
      <c r="K68" s="137"/>
      <c r="L68" s="137"/>
      <c r="M68" s="137"/>
      <c r="N68" s="138"/>
    </row>
    <row r="73" spans="2:17" ht="76.5" customHeight="1" x14ac:dyDescent="0.3">
      <c r="B73" s="85" t="s">
        <v>0</v>
      </c>
      <c r="C73" s="85" t="s">
        <v>39</v>
      </c>
      <c r="D73" s="85" t="s">
        <v>40</v>
      </c>
      <c r="E73" s="85" t="s">
        <v>80</v>
      </c>
      <c r="F73" s="85" t="s">
        <v>82</v>
      </c>
      <c r="G73" s="85" t="s">
        <v>83</v>
      </c>
      <c r="H73" s="85" t="s">
        <v>84</v>
      </c>
      <c r="I73" s="85" t="s">
        <v>81</v>
      </c>
      <c r="J73" s="115" t="s">
        <v>85</v>
      </c>
      <c r="K73" s="139"/>
      <c r="L73" s="116"/>
      <c r="M73" s="85" t="s">
        <v>88</v>
      </c>
      <c r="N73" s="85" t="s">
        <v>41</v>
      </c>
      <c r="O73" s="85" t="s">
        <v>42</v>
      </c>
      <c r="P73" s="115" t="s">
        <v>3</v>
      </c>
      <c r="Q73" s="116"/>
    </row>
    <row r="74" spans="2:17" ht="60.75" customHeight="1" x14ac:dyDescent="0.3">
      <c r="B74" s="94" t="s">
        <v>43</v>
      </c>
      <c r="C74" s="94" t="s">
        <v>257</v>
      </c>
      <c r="D74" s="99" t="s">
        <v>258</v>
      </c>
      <c r="E74" s="2">
        <v>1075235542</v>
      </c>
      <c r="F74" s="2" t="s">
        <v>181</v>
      </c>
      <c r="G74" s="101" t="s">
        <v>250</v>
      </c>
      <c r="H74" s="101">
        <v>36996</v>
      </c>
      <c r="I74" s="4"/>
      <c r="J74" s="1" t="s">
        <v>259</v>
      </c>
      <c r="K74" s="63" t="s">
        <v>262</v>
      </c>
      <c r="L74" s="63" t="s">
        <v>261</v>
      </c>
      <c r="M74" s="86" t="s">
        <v>100</v>
      </c>
      <c r="N74" s="86" t="s">
        <v>101</v>
      </c>
      <c r="O74" s="86" t="s">
        <v>100</v>
      </c>
      <c r="P74" s="150" t="s">
        <v>263</v>
      </c>
      <c r="Q74" s="150"/>
    </row>
    <row r="75" spans="2:17" ht="33.6" customHeight="1" x14ac:dyDescent="0.3">
      <c r="B75" s="94" t="s">
        <v>44</v>
      </c>
      <c r="C75" s="94" t="s">
        <v>264</v>
      </c>
      <c r="D75" s="2" t="s">
        <v>265</v>
      </c>
      <c r="E75" s="2">
        <v>1075253127</v>
      </c>
      <c r="F75" s="2" t="s">
        <v>181</v>
      </c>
      <c r="G75" s="2" t="s">
        <v>169</v>
      </c>
      <c r="H75" s="101">
        <v>41026</v>
      </c>
      <c r="I75" s="4"/>
      <c r="J75" s="1" t="s">
        <v>259</v>
      </c>
      <c r="K75" s="62" t="s">
        <v>266</v>
      </c>
      <c r="L75" s="63" t="s">
        <v>267</v>
      </c>
      <c r="M75" s="86" t="s">
        <v>100</v>
      </c>
      <c r="N75" s="86" t="s">
        <v>101</v>
      </c>
      <c r="O75" s="86" t="s">
        <v>100</v>
      </c>
      <c r="P75" s="140"/>
      <c r="Q75" s="140"/>
    </row>
    <row r="77" spans="2:17" ht="15" thickBot="1" x14ac:dyDescent="0.35"/>
    <row r="78" spans="2:17" ht="26.4" thickBot="1" x14ac:dyDescent="0.35">
      <c r="B78" s="136" t="s">
        <v>46</v>
      </c>
      <c r="C78" s="137"/>
      <c r="D78" s="137"/>
      <c r="E78" s="137"/>
      <c r="F78" s="137"/>
      <c r="G78" s="137"/>
      <c r="H78" s="137"/>
      <c r="I78" s="137"/>
      <c r="J78" s="137"/>
      <c r="K78" s="137"/>
      <c r="L78" s="137"/>
      <c r="M78" s="137"/>
      <c r="N78" s="138"/>
    </row>
    <row r="81" spans="1:26" ht="46.2" customHeight="1" x14ac:dyDescent="0.3">
      <c r="B81" s="49" t="s">
        <v>33</v>
      </c>
      <c r="C81" s="49" t="s">
        <v>47</v>
      </c>
      <c r="D81" s="115" t="s">
        <v>3</v>
      </c>
      <c r="E81" s="116"/>
    </row>
    <row r="82" spans="1:26" ht="46.95" customHeight="1" x14ac:dyDescent="0.3">
      <c r="B82" s="50" t="s">
        <v>89</v>
      </c>
      <c r="C82" s="86" t="s">
        <v>100</v>
      </c>
      <c r="D82" s="140"/>
      <c r="E82" s="140"/>
    </row>
    <row r="85" spans="1:26" ht="25.8" x14ac:dyDescent="0.3">
      <c r="B85" s="121" t="s">
        <v>64</v>
      </c>
      <c r="C85" s="122"/>
      <c r="D85" s="122"/>
      <c r="E85" s="122"/>
      <c r="F85" s="122"/>
      <c r="G85" s="122"/>
      <c r="H85" s="122"/>
      <c r="I85" s="122"/>
      <c r="J85" s="122"/>
      <c r="K85" s="122"/>
      <c r="L85" s="122"/>
      <c r="M85" s="122"/>
      <c r="N85" s="122"/>
      <c r="O85" s="122"/>
      <c r="P85" s="122"/>
    </row>
    <row r="87" spans="1:26" ht="15" thickBot="1" x14ac:dyDescent="0.35"/>
    <row r="88" spans="1:26" ht="26.4" thickBot="1" x14ac:dyDescent="0.35">
      <c r="B88" s="136" t="s">
        <v>54</v>
      </c>
      <c r="C88" s="137"/>
      <c r="D88" s="137"/>
      <c r="E88" s="137"/>
      <c r="F88" s="137"/>
      <c r="G88" s="137"/>
      <c r="H88" s="137"/>
      <c r="I88" s="137"/>
      <c r="J88" s="137"/>
      <c r="K88" s="137"/>
      <c r="L88" s="137"/>
      <c r="M88" s="137"/>
      <c r="N88" s="138"/>
    </row>
    <row r="90" spans="1:26" ht="15" thickBot="1" x14ac:dyDescent="0.35">
      <c r="M90" s="47"/>
      <c r="N90" s="47"/>
    </row>
    <row r="91" spans="1:26" s="72" customFormat="1" ht="109.5" customHeight="1" x14ac:dyDescent="0.3">
      <c r="B91" s="83" t="s">
        <v>109</v>
      </c>
      <c r="C91" s="83" t="s">
        <v>110</v>
      </c>
      <c r="D91" s="83" t="s">
        <v>111</v>
      </c>
      <c r="E91" s="83" t="s">
        <v>45</v>
      </c>
      <c r="F91" s="83" t="s">
        <v>22</v>
      </c>
      <c r="G91" s="83" t="s">
        <v>67</v>
      </c>
      <c r="H91" s="83" t="s">
        <v>17</v>
      </c>
      <c r="I91" s="83" t="s">
        <v>10</v>
      </c>
      <c r="J91" s="83" t="s">
        <v>31</v>
      </c>
      <c r="K91" s="83" t="s">
        <v>61</v>
      </c>
      <c r="L91" s="83" t="s">
        <v>20</v>
      </c>
      <c r="M91" s="68" t="s">
        <v>26</v>
      </c>
      <c r="N91" s="83" t="s">
        <v>112</v>
      </c>
      <c r="O91" s="83" t="s">
        <v>36</v>
      </c>
      <c r="P91" s="84" t="s">
        <v>11</v>
      </c>
      <c r="Q91" s="84" t="s">
        <v>19</v>
      </c>
    </row>
    <row r="92" spans="1:26" s="78" customFormat="1" x14ac:dyDescent="0.3">
      <c r="A92" s="38">
        <v>1</v>
      </c>
      <c r="B92" s="79"/>
      <c r="C92" s="80"/>
      <c r="D92" s="79"/>
      <c r="E92" s="74"/>
      <c r="F92" s="75"/>
      <c r="G92" s="91"/>
      <c r="H92" s="82"/>
      <c r="I92" s="76"/>
      <c r="J92" s="76"/>
      <c r="K92" s="76"/>
      <c r="L92" s="76"/>
      <c r="M92" s="67"/>
      <c r="N92" s="67"/>
      <c r="O92" s="20"/>
      <c r="P92" s="20"/>
      <c r="Q92" s="92" t="s">
        <v>281</v>
      </c>
      <c r="R92" s="77"/>
      <c r="S92" s="77"/>
      <c r="T92" s="77"/>
      <c r="U92" s="77"/>
      <c r="V92" s="77"/>
      <c r="W92" s="77"/>
      <c r="X92" s="77"/>
      <c r="Y92" s="77"/>
      <c r="Z92" s="77"/>
    </row>
    <row r="93" spans="1:26" s="78" customFormat="1" x14ac:dyDescent="0.3">
      <c r="A93" s="38"/>
      <c r="B93" s="39" t="s">
        <v>16</v>
      </c>
      <c r="C93" s="80"/>
      <c r="D93" s="79"/>
      <c r="E93" s="74"/>
      <c r="F93" s="75"/>
      <c r="G93" s="75"/>
      <c r="H93" s="75"/>
      <c r="I93" s="76"/>
      <c r="J93" s="76"/>
      <c r="K93" s="81"/>
      <c r="L93" s="81"/>
      <c r="M93" s="90"/>
      <c r="N93" s="81"/>
      <c r="O93" s="20"/>
      <c r="P93" s="20"/>
      <c r="Q93" s="93"/>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90</v>
      </c>
      <c r="C99" s="51">
        <v>20</v>
      </c>
      <c r="D99" s="51">
        <v>0</v>
      </c>
      <c r="E99" s="145">
        <f>+D99+D100+D101</f>
        <v>0</v>
      </c>
    </row>
    <row r="100" spans="2:17" x14ac:dyDescent="0.3">
      <c r="B100" s="48" t="s">
        <v>91</v>
      </c>
      <c r="C100" s="41">
        <v>30</v>
      </c>
      <c r="D100" s="96">
        <v>0</v>
      </c>
      <c r="E100" s="146"/>
    </row>
    <row r="101" spans="2:17" ht="15" thickBot="1" x14ac:dyDescent="0.35">
      <c r="B101" s="48" t="s">
        <v>92</v>
      </c>
      <c r="C101" s="52">
        <v>40</v>
      </c>
      <c r="D101" s="52">
        <v>0</v>
      </c>
      <c r="E101" s="147"/>
    </row>
    <row r="103" spans="2:17" ht="15" thickBot="1" x14ac:dyDescent="0.35"/>
    <row r="104" spans="2:17" ht="26.4" thickBot="1" x14ac:dyDescent="0.35">
      <c r="B104" s="136" t="s">
        <v>52</v>
      </c>
      <c r="C104" s="137"/>
      <c r="D104" s="137"/>
      <c r="E104" s="137"/>
      <c r="F104" s="137"/>
      <c r="G104" s="137"/>
      <c r="H104" s="137"/>
      <c r="I104" s="137"/>
      <c r="J104" s="137"/>
      <c r="K104" s="137"/>
      <c r="L104" s="137"/>
      <c r="M104" s="137"/>
      <c r="N104" s="138"/>
    </row>
    <row r="106" spans="2:17" ht="76.5" customHeight="1" x14ac:dyDescent="0.3">
      <c r="B106" s="85" t="s">
        <v>0</v>
      </c>
      <c r="C106" s="85" t="s">
        <v>39</v>
      </c>
      <c r="D106" s="85" t="s">
        <v>40</v>
      </c>
      <c r="E106" s="85" t="s">
        <v>80</v>
      </c>
      <c r="F106" s="85" t="s">
        <v>82</v>
      </c>
      <c r="G106" s="85" t="s">
        <v>83</v>
      </c>
      <c r="H106" s="85" t="s">
        <v>84</v>
      </c>
      <c r="I106" s="85" t="s">
        <v>81</v>
      </c>
      <c r="J106" s="115" t="s">
        <v>85</v>
      </c>
      <c r="K106" s="139"/>
      <c r="L106" s="116"/>
      <c r="M106" s="85" t="s">
        <v>88</v>
      </c>
      <c r="N106" s="85" t="s">
        <v>41</v>
      </c>
      <c r="O106" s="85" t="s">
        <v>42</v>
      </c>
      <c r="P106" s="115" t="s">
        <v>3</v>
      </c>
      <c r="Q106" s="116"/>
    </row>
    <row r="107" spans="2:17" ht="60.75" customHeight="1" x14ac:dyDescent="0.3">
      <c r="B107" s="94" t="s">
        <v>96</v>
      </c>
      <c r="C107" s="94" t="s">
        <v>197</v>
      </c>
      <c r="D107" s="2" t="s">
        <v>268</v>
      </c>
      <c r="E107" s="2">
        <v>7723318</v>
      </c>
      <c r="F107" s="2" t="s">
        <v>269</v>
      </c>
      <c r="G107" s="2" t="s">
        <v>169</v>
      </c>
      <c r="H107" s="101">
        <v>37973</v>
      </c>
      <c r="I107" s="4"/>
      <c r="J107" s="1" t="s">
        <v>270</v>
      </c>
      <c r="K107" s="63" t="s">
        <v>271</v>
      </c>
      <c r="L107" s="62" t="s">
        <v>43</v>
      </c>
      <c r="M107" s="86" t="s">
        <v>100</v>
      </c>
      <c r="N107" s="86" t="s">
        <v>100</v>
      </c>
      <c r="O107" s="86" t="s">
        <v>100</v>
      </c>
      <c r="P107" s="140"/>
      <c r="Q107" s="140"/>
    </row>
    <row r="108" spans="2:17" ht="60.75" customHeight="1" x14ac:dyDescent="0.3">
      <c r="B108" s="94" t="s">
        <v>97</v>
      </c>
      <c r="C108" s="94" t="s">
        <v>197</v>
      </c>
      <c r="D108" s="2" t="s">
        <v>272</v>
      </c>
      <c r="E108" s="2">
        <v>36305954</v>
      </c>
      <c r="F108" s="2" t="s">
        <v>273</v>
      </c>
      <c r="G108" s="2" t="s">
        <v>274</v>
      </c>
      <c r="H108" s="101">
        <v>39290</v>
      </c>
      <c r="I108" s="4"/>
      <c r="J108" s="1" t="s">
        <v>275</v>
      </c>
      <c r="K108" s="63" t="s">
        <v>276</v>
      </c>
      <c r="L108" s="62" t="s">
        <v>277</v>
      </c>
      <c r="M108" s="86" t="s">
        <v>100</v>
      </c>
      <c r="N108" s="86" t="s">
        <v>100</v>
      </c>
      <c r="O108" s="86" t="s">
        <v>100</v>
      </c>
      <c r="P108" s="117"/>
      <c r="Q108" s="118"/>
    </row>
    <row r="109" spans="2:17" ht="33.6" customHeight="1" x14ac:dyDescent="0.3">
      <c r="B109" s="94" t="s">
        <v>98</v>
      </c>
      <c r="C109" s="109" t="s">
        <v>379</v>
      </c>
      <c r="D109" s="2" t="s">
        <v>208</v>
      </c>
      <c r="E109" s="2">
        <v>36068629</v>
      </c>
      <c r="F109" s="2" t="s">
        <v>209</v>
      </c>
      <c r="G109" s="2" t="s">
        <v>210</v>
      </c>
      <c r="H109" s="101">
        <v>39381</v>
      </c>
      <c r="I109" s="4"/>
      <c r="J109" s="1" t="s">
        <v>278</v>
      </c>
      <c r="K109" s="62" t="s">
        <v>279</v>
      </c>
      <c r="L109" s="62" t="s">
        <v>155</v>
      </c>
      <c r="M109" s="86" t="s">
        <v>100</v>
      </c>
      <c r="N109" s="86" t="s">
        <v>100</v>
      </c>
      <c r="O109" s="86" t="s">
        <v>100</v>
      </c>
      <c r="P109" s="140"/>
      <c r="Q109" s="140"/>
    </row>
    <row r="112" spans="2:17" ht="15" thickBot="1" x14ac:dyDescent="0.35"/>
    <row r="113" spans="2:7" ht="54" customHeight="1" x14ac:dyDescent="0.3">
      <c r="B113" s="88" t="s">
        <v>33</v>
      </c>
      <c r="C113" s="88" t="s">
        <v>49</v>
      </c>
      <c r="D113" s="85" t="s">
        <v>50</v>
      </c>
      <c r="E113" s="88" t="s">
        <v>51</v>
      </c>
      <c r="F113" s="56" t="s">
        <v>56</v>
      </c>
      <c r="G113" s="59"/>
    </row>
    <row r="114" spans="2:7" ht="120.75" customHeight="1" x14ac:dyDescent="0.2">
      <c r="B114" s="141" t="s">
        <v>53</v>
      </c>
      <c r="C114" s="5" t="s">
        <v>93</v>
      </c>
      <c r="D114" s="96">
        <v>25</v>
      </c>
      <c r="E114" s="96">
        <v>25</v>
      </c>
      <c r="F114" s="142">
        <f>+E114+E115+E116</f>
        <v>60</v>
      </c>
      <c r="G114" s="60"/>
    </row>
    <row r="115" spans="2:7" ht="76.2" customHeight="1" x14ac:dyDescent="0.2">
      <c r="B115" s="141"/>
      <c r="C115" s="5" t="s">
        <v>94</v>
      </c>
      <c r="D115" s="54">
        <v>25</v>
      </c>
      <c r="E115" s="96">
        <v>25</v>
      </c>
      <c r="F115" s="143"/>
      <c r="G115" s="60"/>
    </row>
    <row r="116" spans="2:7" ht="69" customHeight="1" x14ac:dyDescent="0.2">
      <c r="B116" s="141"/>
      <c r="C116" s="5" t="s">
        <v>95</v>
      </c>
      <c r="D116" s="96">
        <v>10</v>
      </c>
      <c r="E116" s="96">
        <v>10</v>
      </c>
      <c r="F116" s="144"/>
      <c r="G116" s="60"/>
    </row>
    <row r="117" spans="2:7" x14ac:dyDescent="0.3">
      <c r="C117" s="69"/>
    </row>
    <row r="120" spans="2:7" x14ac:dyDescent="0.3">
      <c r="B120" s="87" t="s">
        <v>57</v>
      </c>
    </row>
    <row r="123" spans="2:7" x14ac:dyDescent="0.3">
      <c r="B123" s="89" t="s">
        <v>33</v>
      </c>
      <c r="C123" s="89" t="s">
        <v>58</v>
      </c>
      <c r="D123" s="88" t="s">
        <v>51</v>
      </c>
      <c r="E123" s="88" t="s">
        <v>16</v>
      </c>
    </row>
    <row r="124" spans="2:7" ht="27.6" x14ac:dyDescent="0.3">
      <c r="B124" s="70" t="s">
        <v>59</v>
      </c>
      <c r="C124" s="71">
        <v>40</v>
      </c>
      <c r="D124" s="96">
        <f>+E99</f>
        <v>0</v>
      </c>
      <c r="E124" s="133">
        <f>+D124+D125</f>
        <v>60</v>
      </c>
    </row>
    <row r="125" spans="2:7" ht="41.4" x14ac:dyDescent="0.3">
      <c r="B125" s="70" t="s">
        <v>60</v>
      </c>
      <c r="C125" s="71">
        <v>60</v>
      </c>
      <c r="D125" s="96">
        <f>+F114</f>
        <v>60</v>
      </c>
      <c r="E125" s="134"/>
    </row>
  </sheetData>
  <mergeCells count="38">
    <mergeCell ref="P109:Q109"/>
    <mergeCell ref="B114:B116"/>
    <mergeCell ref="F114:F116"/>
    <mergeCell ref="E124:E125"/>
    <mergeCell ref="B88:N88"/>
    <mergeCell ref="E99:E101"/>
    <mergeCell ref="B104:N104"/>
    <mergeCell ref="J106:L106"/>
    <mergeCell ref="P106:Q106"/>
    <mergeCell ref="P107:Q107"/>
    <mergeCell ref="P108:Q108"/>
    <mergeCell ref="E40:E41"/>
    <mergeCell ref="M45:N45"/>
    <mergeCell ref="B85:P85"/>
    <mergeCell ref="B68:N68"/>
    <mergeCell ref="J73:L73"/>
    <mergeCell ref="P73:Q73"/>
    <mergeCell ref="P74:Q74"/>
    <mergeCell ref="P75:Q75"/>
    <mergeCell ref="B78:N78"/>
    <mergeCell ref="D81:E81"/>
    <mergeCell ref="D82:E82"/>
    <mergeCell ref="O61:P61"/>
    <mergeCell ref="O62:P62"/>
    <mergeCell ref="C9:N9"/>
    <mergeCell ref="B2:P2"/>
    <mergeCell ref="B4:P4"/>
    <mergeCell ref="C6:N6"/>
    <mergeCell ref="C7:N7"/>
    <mergeCell ref="C8:N8"/>
    <mergeCell ref="B52:B53"/>
    <mergeCell ref="C52:C53"/>
    <mergeCell ref="D52:E52"/>
    <mergeCell ref="C56:N56"/>
    <mergeCell ref="B58:N58"/>
    <mergeCell ref="C10:E10"/>
    <mergeCell ref="B14:C21"/>
    <mergeCell ref="B22:C22"/>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78" zoomScale="80" zoomScaleNormal="80" workbookViewId="0">
      <selection activeCell="C55" sqref="C55"/>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33</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411</v>
      </c>
      <c r="E15" s="27">
        <v>858283491</v>
      </c>
      <c r="F15" s="27">
        <v>411</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328</v>
      </c>
      <c r="D24" s="33"/>
      <c r="E24" s="36">
        <f>E15</f>
        <v>858283491</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t="s">
        <v>100</v>
      </c>
      <c r="D31" s="86"/>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c r="D33" s="86" t="s">
        <v>101</v>
      </c>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60</v>
      </c>
      <c r="F40" s="69"/>
      <c r="G40" s="69"/>
      <c r="H40" s="69"/>
      <c r="I40" s="72"/>
      <c r="J40" s="72"/>
      <c r="K40" s="72"/>
      <c r="L40" s="72"/>
      <c r="M40" s="72"/>
      <c r="N40" s="73"/>
    </row>
    <row r="41" spans="1:17" ht="41.4" x14ac:dyDescent="0.3">
      <c r="A41" s="64"/>
      <c r="B41" s="70" t="s">
        <v>108</v>
      </c>
      <c r="C41" s="71">
        <v>60</v>
      </c>
      <c r="D41" s="96">
        <v>60</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100.8" x14ac:dyDescent="0.3">
      <c r="A49" s="38">
        <v>1</v>
      </c>
      <c r="B49" s="79" t="s">
        <v>114</v>
      </c>
      <c r="C49" s="80" t="s">
        <v>114</v>
      </c>
      <c r="D49" s="79" t="s">
        <v>148</v>
      </c>
      <c r="E49" s="100">
        <v>357</v>
      </c>
      <c r="F49" s="75" t="s">
        <v>100</v>
      </c>
      <c r="G49" s="75"/>
      <c r="H49" s="82">
        <v>41516</v>
      </c>
      <c r="I49" s="82">
        <v>41912</v>
      </c>
      <c r="J49" s="76" t="s">
        <v>101</v>
      </c>
      <c r="K49" s="111">
        <v>13</v>
      </c>
      <c r="L49" s="76"/>
      <c r="M49" s="100">
        <v>1034</v>
      </c>
      <c r="N49" s="67"/>
      <c r="O49" s="67">
        <v>20733259321</v>
      </c>
      <c r="P49" s="20" t="s">
        <v>217</v>
      </c>
      <c r="Q49" s="92" t="s">
        <v>232</v>
      </c>
      <c r="R49" s="77"/>
      <c r="S49" s="77"/>
      <c r="T49" s="77"/>
      <c r="U49" s="77"/>
      <c r="V49" s="77"/>
      <c r="W49" s="77"/>
      <c r="X49" s="77"/>
      <c r="Y49" s="77"/>
      <c r="Z49" s="77"/>
    </row>
    <row r="50" spans="1:26" s="78" customFormat="1" x14ac:dyDescent="0.3">
      <c r="A50" s="38"/>
      <c r="B50" s="39" t="s">
        <v>16</v>
      </c>
      <c r="C50" s="80"/>
      <c r="D50" s="79"/>
      <c r="E50" s="74"/>
      <c r="F50" s="75"/>
      <c r="G50" s="75"/>
      <c r="H50" s="75"/>
      <c r="I50" s="76"/>
      <c r="J50" s="76"/>
      <c r="K50" s="81"/>
      <c r="L50" s="81"/>
      <c r="M50" s="90"/>
      <c r="N50" s="81"/>
      <c r="O50" s="20"/>
      <c r="P50" s="20"/>
      <c r="Q50" s="93"/>
    </row>
    <row r="51" spans="1:26" s="21" customFormat="1" x14ac:dyDescent="0.3">
      <c r="E51" s="22"/>
    </row>
    <row r="52" spans="1:26" s="21" customFormat="1" x14ac:dyDescent="0.3">
      <c r="B52" s="123" t="s">
        <v>28</v>
      </c>
      <c r="C52" s="123" t="s">
        <v>27</v>
      </c>
      <c r="D52" s="125" t="s">
        <v>34</v>
      </c>
      <c r="E52" s="125"/>
    </row>
    <row r="53" spans="1:26" s="21" customFormat="1" x14ac:dyDescent="0.3">
      <c r="B53" s="124"/>
      <c r="C53" s="124"/>
      <c r="D53" s="98" t="s">
        <v>23</v>
      </c>
      <c r="E53" s="45" t="s">
        <v>24</v>
      </c>
    </row>
    <row r="54" spans="1:26" s="21" customFormat="1" ht="30.6" customHeight="1" x14ac:dyDescent="0.3">
      <c r="B54" s="43" t="s">
        <v>21</v>
      </c>
      <c r="C54" s="44" t="s">
        <v>388</v>
      </c>
      <c r="D54" s="42"/>
      <c r="E54" s="42" t="s">
        <v>101</v>
      </c>
      <c r="F54" s="23"/>
      <c r="G54" s="23"/>
      <c r="H54" s="23"/>
      <c r="I54" s="23"/>
      <c r="J54" s="23"/>
      <c r="K54" s="23"/>
      <c r="L54" s="23"/>
      <c r="M54" s="23"/>
    </row>
    <row r="55" spans="1:26" s="21" customFormat="1" ht="30" customHeight="1" x14ac:dyDescent="0.3">
      <c r="B55" s="43" t="s">
        <v>25</v>
      </c>
      <c r="C55" s="44" t="s">
        <v>395</v>
      </c>
      <c r="D55" s="42" t="s">
        <v>100</v>
      </c>
      <c r="E55" s="42"/>
    </row>
    <row r="56" spans="1:26" s="21" customFormat="1" x14ac:dyDescent="0.3">
      <c r="B56" s="24"/>
      <c r="C56" s="126"/>
      <c r="D56" s="126"/>
      <c r="E56" s="126"/>
      <c r="F56" s="126"/>
      <c r="G56" s="126"/>
      <c r="H56" s="126"/>
      <c r="I56" s="126"/>
      <c r="J56" s="126"/>
      <c r="K56" s="126"/>
      <c r="L56" s="126"/>
      <c r="M56" s="126"/>
      <c r="N56" s="126"/>
    </row>
    <row r="57" spans="1:26" ht="28.2" customHeight="1" thickBot="1" x14ac:dyDescent="0.35"/>
    <row r="58" spans="1:26" ht="26.4" thickBot="1" x14ac:dyDescent="0.35">
      <c r="B58" s="127" t="s">
        <v>68</v>
      </c>
      <c r="C58" s="127"/>
      <c r="D58" s="127"/>
      <c r="E58" s="127"/>
      <c r="F58" s="127"/>
      <c r="G58" s="127"/>
      <c r="H58" s="127"/>
      <c r="I58" s="127"/>
      <c r="J58" s="127"/>
      <c r="K58" s="127"/>
      <c r="L58" s="127"/>
      <c r="M58" s="127"/>
      <c r="N58" s="127"/>
    </row>
    <row r="61" spans="1:26" ht="109.5" customHeight="1" x14ac:dyDescent="0.3">
      <c r="B61" s="85" t="s">
        <v>113</v>
      </c>
      <c r="C61" s="49" t="s">
        <v>2</v>
      </c>
      <c r="D61" s="49" t="s">
        <v>70</v>
      </c>
      <c r="E61" s="49" t="s">
        <v>69</v>
      </c>
      <c r="F61" s="49" t="s">
        <v>71</v>
      </c>
      <c r="G61" s="49" t="s">
        <v>72</v>
      </c>
      <c r="H61" s="49" t="s">
        <v>73</v>
      </c>
      <c r="I61" s="49" t="s">
        <v>74</v>
      </c>
      <c r="J61" s="49" t="s">
        <v>75</v>
      </c>
      <c r="K61" s="49" t="s">
        <v>76</v>
      </c>
      <c r="L61" s="49" t="s">
        <v>77</v>
      </c>
      <c r="M61" s="61" t="s">
        <v>78</v>
      </c>
      <c r="N61" s="61" t="s">
        <v>79</v>
      </c>
      <c r="O61" s="115" t="s">
        <v>3</v>
      </c>
      <c r="P61" s="116"/>
      <c r="Q61" s="49" t="s">
        <v>18</v>
      </c>
    </row>
    <row r="62" spans="1:26" x14ac:dyDescent="0.3">
      <c r="B62" s="2" t="s">
        <v>134</v>
      </c>
      <c r="C62" s="2" t="s">
        <v>136</v>
      </c>
      <c r="D62" s="4" t="s">
        <v>135</v>
      </c>
      <c r="E62" s="4">
        <v>164</v>
      </c>
      <c r="F62" s="3"/>
      <c r="G62" s="3" t="s">
        <v>100</v>
      </c>
      <c r="H62" s="3"/>
      <c r="I62" s="62" t="s">
        <v>100</v>
      </c>
      <c r="J62" s="62" t="s">
        <v>100</v>
      </c>
      <c r="K62" s="86" t="s">
        <v>100</v>
      </c>
      <c r="L62" s="86" t="s">
        <v>100</v>
      </c>
      <c r="M62" s="86" t="s">
        <v>100</v>
      </c>
      <c r="N62" s="86" t="s">
        <v>100</v>
      </c>
      <c r="O62" s="117"/>
      <c r="P62" s="118"/>
      <c r="Q62" s="86" t="s">
        <v>100</v>
      </c>
    </row>
    <row r="63" spans="1:26" x14ac:dyDescent="0.3">
      <c r="B63" s="2" t="s">
        <v>137</v>
      </c>
      <c r="C63" s="2" t="s">
        <v>136</v>
      </c>
      <c r="D63" s="4" t="s">
        <v>138</v>
      </c>
      <c r="E63" s="4">
        <v>247</v>
      </c>
      <c r="F63" s="3"/>
      <c r="G63" s="3" t="s">
        <v>100</v>
      </c>
      <c r="H63" s="3"/>
      <c r="I63" s="62" t="s">
        <v>100</v>
      </c>
      <c r="J63" s="62" t="s">
        <v>100</v>
      </c>
      <c r="K63" s="86" t="s">
        <v>100</v>
      </c>
      <c r="L63" s="86" t="s">
        <v>100</v>
      </c>
      <c r="M63" s="86" t="s">
        <v>100</v>
      </c>
      <c r="N63" s="86" t="s">
        <v>100</v>
      </c>
      <c r="O63" s="117"/>
      <c r="P63" s="118"/>
      <c r="Q63" s="86" t="s">
        <v>100</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136" t="s">
        <v>38</v>
      </c>
      <c r="C69" s="137"/>
      <c r="D69" s="137"/>
      <c r="E69" s="137"/>
      <c r="F69" s="137"/>
      <c r="G69" s="137"/>
      <c r="H69" s="137"/>
      <c r="I69" s="137"/>
      <c r="J69" s="137"/>
      <c r="K69" s="137"/>
      <c r="L69" s="137"/>
      <c r="M69" s="137"/>
      <c r="N69" s="138"/>
    </row>
    <row r="74" spans="2:17" ht="76.5" customHeight="1" x14ac:dyDescent="0.3">
      <c r="B74" s="85" t="s">
        <v>0</v>
      </c>
      <c r="C74" s="85" t="s">
        <v>39</v>
      </c>
      <c r="D74" s="85" t="s">
        <v>40</v>
      </c>
      <c r="E74" s="85" t="s">
        <v>80</v>
      </c>
      <c r="F74" s="85" t="s">
        <v>82</v>
      </c>
      <c r="G74" s="85" t="s">
        <v>83</v>
      </c>
      <c r="H74" s="85" t="s">
        <v>84</v>
      </c>
      <c r="I74" s="85" t="s">
        <v>81</v>
      </c>
      <c r="J74" s="115" t="s">
        <v>85</v>
      </c>
      <c r="K74" s="139"/>
      <c r="L74" s="116"/>
      <c r="M74" s="85" t="s">
        <v>88</v>
      </c>
      <c r="N74" s="85" t="s">
        <v>41</v>
      </c>
      <c r="O74" s="85" t="s">
        <v>42</v>
      </c>
      <c r="P74" s="115" t="s">
        <v>3</v>
      </c>
      <c r="Q74" s="116"/>
    </row>
    <row r="75" spans="2:17" ht="60.75" customHeight="1" x14ac:dyDescent="0.3">
      <c r="B75" s="94" t="s">
        <v>43</v>
      </c>
      <c r="C75" s="94" t="s">
        <v>153</v>
      </c>
      <c r="D75" s="2" t="s">
        <v>242</v>
      </c>
      <c r="E75" s="2">
        <v>55176338</v>
      </c>
      <c r="F75" s="99" t="s">
        <v>243</v>
      </c>
      <c r="G75" s="2" t="s">
        <v>244</v>
      </c>
      <c r="H75" s="101">
        <v>37249</v>
      </c>
      <c r="I75" s="4"/>
      <c r="J75" s="1" t="s">
        <v>245</v>
      </c>
      <c r="K75" s="63" t="s">
        <v>86</v>
      </c>
      <c r="L75" s="62" t="s">
        <v>87</v>
      </c>
      <c r="M75" s="86" t="s">
        <v>100</v>
      </c>
      <c r="N75" s="86" t="s">
        <v>101</v>
      </c>
      <c r="O75" s="86" t="s">
        <v>100</v>
      </c>
      <c r="P75" s="150" t="s">
        <v>389</v>
      </c>
      <c r="Q75" s="150"/>
    </row>
    <row r="76" spans="2:17" ht="75.75" customHeight="1" x14ac:dyDescent="0.3">
      <c r="B76" s="106" t="s">
        <v>43</v>
      </c>
      <c r="C76" s="106" t="s">
        <v>390</v>
      </c>
      <c r="D76" s="2"/>
      <c r="E76" s="2"/>
      <c r="F76" s="106"/>
      <c r="G76" s="2"/>
      <c r="H76" s="101"/>
      <c r="I76" s="4"/>
      <c r="J76" s="1"/>
      <c r="K76" s="63"/>
      <c r="L76" s="62"/>
      <c r="M76" s="86"/>
      <c r="N76" s="86"/>
      <c r="O76" s="86"/>
      <c r="P76" s="148" t="s">
        <v>391</v>
      </c>
      <c r="Q76" s="149"/>
    </row>
    <row r="77" spans="2:17" ht="33.6" customHeight="1" x14ac:dyDescent="0.3">
      <c r="B77" s="99" t="s">
        <v>44</v>
      </c>
      <c r="C77" s="99" t="s">
        <v>392</v>
      </c>
      <c r="D77" s="2" t="s">
        <v>246</v>
      </c>
      <c r="E77" s="2">
        <v>1075208721</v>
      </c>
      <c r="F77" s="2" t="s">
        <v>162</v>
      </c>
      <c r="G77" s="2" t="s">
        <v>169</v>
      </c>
      <c r="H77" s="101">
        <v>41387</v>
      </c>
      <c r="I77" s="4"/>
      <c r="J77" s="1" t="s">
        <v>226</v>
      </c>
      <c r="K77" s="62" t="s">
        <v>247</v>
      </c>
      <c r="L77" s="62" t="s">
        <v>248</v>
      </c>
      <c r="M77" s="86" t="s">
        <v>100</v>
      </c>
      <c r="N77" s="86" t="s">
        <v>100</v>
      </c>
      <c r="O77" s="86" t="s">
        <v>100</v>
      </c>
      <c r="P77" s="140"/>
      <c r="Q77" s="140"/>
    </row>
    <row r="78" spans="2:17" x14ac:dyDescent="0.3">
      <c r="B78" s="99" t="s">
        <v>44</v>
      </c>
      <c r="C78" s="86" t="s">
        <v>392</v>
      </c>
      <c r="D78" s="86" t="s">
        <v>249</v>
      </c>
      <c r="E78" s="86">
        <v>26426370</v>
      </c>
      <c r="F78" s="86" t="s">
        <v>181</v>
      </c>
      <c r="G78" s="86" t="s">
        <v>250</v>
      </c>
      <c r="H78" s="105">
        <v>38330</v>
      </c>
      <c r="I78" s="86"/>
      <c r="J78" s="86" t="s">
        <v>251</v>
      </c>
      <c r="K78" s="86" t="s">
        <v>252</v>
      </c>
      <c r="L78" s="86" t="s">
        <v>162</v>
      </c>
      <c r="M78" s="86" t="s">
        <v>100</v>
      </c>
      <c r="N78" s="86" t="s">
        <v>100</v>
      </c>
      <c r="O78" s="86" t="s">
        <v>100</v>
      </c>
      <c r="P78" s="117"/>
      <c r="Q78" s="118"/>
    </row>
    <row r="79" spans="2:17" ht="15" thickBot="1" x14ac:dyDescent="0.35"/>
    <row r="80" spans="2:17" ht="26.4" thickBot="1" x14ac:dyDescent="0.35">
      <c r="B80" s="136" t="s">
        <v>46</v>
      </c>
      <c r="C80" s="137"/>
      <c r="D80" s="137"/>
      <c r="E80" s="137"/>
      <c r="F80" s="137"/>
      <c r="G80" s="137"/>
      <c r="H80" s="137"/>
      <c r="I80" s="137"/>
      <c r="J80" s="137"/>
      <c r="K80" s="137"/>
      <c r="L80" s="137"/>
      <c r="M80" s="137"/>
      <c r="N80" s="138"/>
    </row>
    <row r="83" spans="1:26" ht="46.2" customHeight="1" x14ac:dyDescent="0.3">
      <c r="B83" s="49" t="s">
        <v>33</v>
      </c>
      <c r="C83" s="49" t="s">
        <v>47</v>
      </c>
      <c r="D83" s="115" t="s">
        <v>3</v>
      </c>
      <c r="E83" s="116"/>
    </row>
    <row r="84" spans="1:26" ht="46.95" customHeight="1" x14ac:dyDescent="0.3">
      <c r="B84" s="50" t="s">
        <v>89</v>
      </c>
      <c r="C84" s="86" t="s">
        <v>100</v>
      </c>
      <c r="D84" s="140"/>
      <c r="E84" s="140"/>
    </row>
    <row r="87" spans="1:26" ht="25.8" x14ac:dyDescent="0.3">
      <c r="B87" s="121" t="s">
        <v>64</v>
      </c>
      <c r="C87" s="122"/>
      <c r="D87" s="122"/>
      <c r="E87" s="122"/>
      <c r="F87" s="122"/>
      <c r="G87" s="122"/>
      <c r="H87" s="122"/>
      <c r="I87" s="122"/>
      <c r="J87" s="122"/>
      <c r="K87" s="122"/>
      <c r="L87" s="122"/>
      <c r="M87" s="122"/>
      <c r="N87" s="122"/>
      <c r="O87" s="122"/>
      <c r="P87" s="122"/>
    </row>
    <row r="89" spans="1:26" ht="15" thickBot="1" x14ac:dyDescent="0.35"/>
    <row r="90" spans="1:26" ht="26.4" thickBot="1" x14ac:dyDescent="0.35">
      <c r="B90" s="136" t="s">
        <v>54</v>
      </c>
      <c r="C90" s="137"/>
      <c r="D90" s="137"/>
      <c r="E90" s="137"/>
      <c r="F90" s="137"/>
      <c r="G90" s="137"/>
      <c r="H90" s="137"/>
      <c r="I90" s="137"/>
      <c r="J90" s="137"/>
      <c r="K90" s="137"/>
      <c r="L90" s="137"/>
      <c r="M90" s="137"/>
      <c r="N90" s="138"/>
    </row>
    <row r="92" spans="1:26" ht="15" thickBot="1" x14ac:dyDescent="0.35">
      <c r="M92" s="47"/>
      <c r="N92" s="47"/>
    </row>
    <row r="93" spans="1:26" s="72" customFormat="1" ht="109.5" customHeight="1" x14ac:dyDescent="0.3">
      <c r="B93" s="83" t="s">
        <v>109</v>
      </c>
      <c r="C93" s="83" t="s">
        <v>110</v>
      </c>
      <c r="D93" s="83" t="s">
        <v>111</v>
      </c>
      <c r="E93" s="83" t="s">
        <v>45</v>
      </c>
      <c r="F93" s="83" t="s">
        <v>22</v>
      </c>
      <c r="G93" s="83" t="s">
        <v>67</v>
      </c>
      <c r="H93" s="83" t="s">
        <v>17</v>
      </c>
      <c r="I93" s="83" t="s">
        <v>10</v>
      </c>
      <c r="J93" s="83" t="s">
        <v>31</v>
      </c>
      <c r="K93" s="83" t="s">
        <v>61</v>
      </c>
      <c r="L93" s="83" t="s">
        <v>20</v>
      </c>
      <c r="M93" s="68" t="s">
        <v>26</v>
      </c>
      <c r="N93" s="83" t="s">
        <v>112</v>
      </c>
      <c r="O93" s="83" t="s">
        <v>36</v>
      </c>
      <c r="P93" s="84" t="s">
        <v>11</v>
      </c>
      <c r="Q93" s="84" t="s">
        <v>19</v>
      </c>
    </row>
    <row r="94" spans="1:26" s="78" customFormat="1" ht="43.2" x14ac:dyDescent="0.3">
      <c r="A94" s="38">
        <v>1</v>
      </c>
      <c r="B94" s="79"/>
      <c r="C94" s="80"/>
      <c r="D94" s="79"/>
      <c r="E94" s="74"/>
      <c r="F94" s="75"/>
      <c r="G94" s="91"/>
      <c r="H94" s="82"/>
      <c r="I94" s="76"/>
      <c r="J94" s="76"/>
      <c r="K94" s="76"/>
      <c r="L94" s="76"/>
      <c r="M94" s="67"/>
      <c r="N94" s="67"/>
      <c r="O94" s="20"/>
      <c r="P94" s="20"/>
      <c r="Q94" s="92" t="s">
        <v>280</v>
      </c>
      <c r="R94" s="77"/>
      <c r="S94" s="77"/>
      <c r="T94" s="77"/>
      <c r="U94" s="77"/>
      <c r="V94" s="77"/>
      <c r="W94" s="77"/>
      <c r="X94" s="77"/>
      <c r="Y94" s="77"/>
      <c r="Z94" s="77"/>
    </row>
    <row r="95" spans="1:26" s="78" customFormat="1" x14ac:dyDescent="0.3">
      <c r="A95" s="38"/>
      <c r="B95" s="39" t="s">
        <v>16</v>
      </c>
      <c r="C95" s="80"/>
      <c r="D95" s="79"/>
      <c r="E95" s="74"/>
      <c r="F95" s="75"/>
      <c r="G95" s="75"/>
      <c r="H95" s="75"/>
      <c r="I95" s="76"/>
      <c r="J95" s="76"/>
      <c r="K95" s="81"/>
      <c r="L95" s="81"/>
      <c r="M95" s="90"/>
      <c r="N95" s="81"/>
      <c r="O95" s="20"/>
      <c r="P95" s="20"/>
      <c r="Q95" s="93"/>
    </row>
    <row r="96" spans="1:26" x14ac:dyDescent="0.3">
      <c r="B96" s="21"/>
      <c r="C96" s="21"/>
      <c r="D96" s="21"/>
      <c r="E96" s="22"/>
      <c r="F96" s="21"/>
      <c r="G96" s="21"/>
      <c r="H96" s="21"/>
      <c r="I96" s="21"/>
      <c r="J96" s="21"/>
      <c r="K96" s="21"/>
      <c r="L96" s="21"/>
      <c r="M96" s="21"/>
      <c r="N96" s="21"/>
      <c r="O96" s="21"/>
      <c r="P96" s="21"/>
    </row>
    <row r="97" spans="2:17" ht="18" x14ac:dyDescent="0.3">
      <c r="B97" s="43" t="s">
        <v>32</v>
      </c>
      <c r="C97" s="53">
        <f>+K95</f>
        <v>0</v>
      </c>
      <c r="H97" s="23"/>
      <c r="I97" s="23"/>
      <c r="J97" s="23"/>
      <c r="K97" s="23"/>
      <c r="L97" s="23"/>
      <c r="M97" s="23"/>
      <c r="N97" s="21"/>
      <c r="O97" s="21"/>
      <c r="P97" s="21"/>
    </row>
    <row r="99" spans="2:17" ht="15" thickBot="1" x14ac:dyDescent="0.35"/>
    <row r="100" spans="2:17" ht="37.200000000000003" customHeight="1" thickBot="1" x14ac:dyDescent="0.35">
      <c r="B100" s="55" t="s">
        <v>49</v>
      </c>
      <c r="C100" s="56" t="s">
        <v>50</v>
      </c>
      <c r="D100" s="55" t="s">
        <v>51</v>
      </c>
      <c r="E100" s="56" t="s">
        <v>55</v>
      </c>
    </row>
    <row r="101" spans="2:17" ht="41.4" customHeight="1" x14ac:dyDescent="0.3">
      <c r="B101" s="48" t="s">
        <v>90</v>
      </c>
      <c r="C101" s="51">
        <v>20</v>
      </c>
      <c r="D101" s="51">
        <v>0</v>
      </c>
      <c r="E101" s="145">
        <f>+D101+D102+D103</f>
        <v>0</v>
      </c>
    </row>
    <row r="102" spans="2:17" x14ac:dyDescent="0.3">
      <c r="B102" s="48" t="s">
        <v>91</v>
      </c>
      <c r="C102" s="41">
        <v>30</v>
      </c>
      <c r="D102" s="96">
        <v>0</v>
      </c>
      <c r="E102" s="146"/>
    </row>
    <row r="103" spans="2:17" ht="15" thickBot="1" x14ac:dyDescent="0.35">
      <c r="B103" s="48" t="s">
        <v>92</v>
      </c>
      <c r="C103" s="52">
        <v>40</v>
      </c>
      <c r="D103" s="52">
        <v>0</v>
      </c>
      <c r="E103" s="147"/>
    </row>
    <row r="105" spans="2:17" ht="15" thickBot="1" x14ac:dyDescent="0.35"/>
    <row r="106" spans="2:17" ht="26.4" thickBot="1" x14ac:dyDescent="0.35">
      <c r="B106" s="136" t="s">
        <v>52</v>
      </c>
      <c r="C106" s="137"/>
      <c r="D106" s="137"/>
      <c r="E106" s="137"/>
      <c r="F106" s="137"/>
      <c r="G106" s="137"/>
      <c r="H106" s="137"/>
      <c r="I106" s="137"/>
      <c r="J106" s="137"/>
      <c r="K106" s="137"/>
      <c r="L106" s="137"/>
      <c r="M106" s="137"/>
      <c r="N106" s="138"/>
    </row>
    <row r="108" spans="2:17" ht="76.5" customHeight="1" x14ac:dyDescent="0.3">
      <c r="B108" s="85" t="s">
        <v>0</v>
      </c>
      <c r="C108" s="85" t="s">
        <v>39</v>
      </c>
      <c r="D108" s="85" t="s">
        <v>40</v>
      </c>
      <c r="E108" s="85" t="s">
        <v>80</v>
      </c>
      <c r="F108" s="85" t="s">
        <v>82</v>
      </c>
      <c r="G108" s="85" t="s">
        <v>83</v>
      </c>
      <c r="H108" s="85" t="s">
        <v>84</v>
      </c>
      <c r="I108" s="85" t="s">
        <v>81</v>
      </c>
      <c r="J108" s="115" t="s">
        <v>85</v>
      </c>
      <c r="K108" s="139"/>
      <c r="L108" s="116"/>
      <c r="M108" s="85" t="s">
        <v>88</v>
      </c>
      <c r="N108" s="85" t="s">
        <v>41</v>
      </c>
      <c r="O108" s="85" t="s">
        <v>42</v>
      </c>
      <c r="P108" s="115" t="s">
        <v>3</v>
      </c>
      <c r="Q108" s="116"/>
    </row>
    <row r="109" spans="2:17" ht="60.75" customHeight="1" x14ac:dyDescent="0.3">
      <c r="B109" s="94" t="s">
        <v>96</v>
      </c>
      <c r="C109" s="94" t="s">
        <v>197</v>
      </c>
      <c r="D109" s="2" t="s">
        <v>268</v>
      </c>
      <c r="E109" s="2">
        <v>7723318</v>
      </c>
      <c r="F109" s="2" t="s">
        <v>269</v>
      </c>
      <c r="G109" s="2" t="s">
        <v>169</v>
      </c>
      <c r="H109" s="101">
        <v>37973</v>
      </c>
      <c r="I109" s="4"/>
      <c r="J109" s="1" t="s">
        <v>270</v>
      </c>
      <c r="K109" s="63" t="s">
        <v>271</v>
      </c>
      <c r="L109" s="62" t="s">
        <v>43</v>
      </c>
      <c r="M109" s="86" t="s">
        <v>100</v>
      </c>
      <c r="N109" s="86" t="s">
        <v>100</v>
      </c>
      <c r="O109" s="86" t="s">
        <v>100</v>
      </c>
      <c r="P109" s="140"/>
      <c r="Q109" s="140"/>
    </row>
    <row r="110" spans="2:17" ht="60.75" customHeight="1" x14ac:dyDescent="0.3">
      <c r="B110" s="94" t="s">
        <v>97</v>
      </c>
      <c r="C110" s="94" t="s">
        <v>197</v>
      </c>
      <c r="D110" s="2" t="s">
        <v>272</v>
      </c>
      <c r="E110" s="2">
        <v>36305954</v>
      </c>
      <c r="F110" s="2" t="s">
        <v>273</v>
      </c>
      <c r="G110" s="2" t="s">
        <v>274</v>
      </c>
      <c r="H110" s="101">
        <v>39290</v>
      </c>
      <c r="I110" s="4"/>
      <c r="J110" s="1" t="s">
        <v>275</v>
      </c>
      <c r="K110" s="63" t="s">
        <v>276</v>
      </c>
      <c r="L110" s="62" t="s">
        <v>277</v>
      </c>
      <c r="M110" s="86" t="s">
        <v>100</v>
      </c>
      <c r="N110" s="86" t="s">
        <v>100</v>
      </c>
      <c r="O110" s="86" t="s">
        <v>100</v>
      </c>
      <c r="P110" s="117"/>
      <c r="Q110" s="118"/>
    </row>
    <row r="111" spans="2:17" ht="33.6" customHeight="1" x14ac:dyDescent="0.3">
      <c r="B111" s="94" t="s">
        <v>98</v>
      </c>
      <c r="C111" s="109" t="s">
        <v>379</v>
      </c>
      <c r="D111" s="2" t="s">
        <v>208</v>
      </c>
      <c r="E111" s="2">
        <v>36068629</v>
      </c>
      <c r="F111" s="2" t="s">
        <v>209</v>
      </c>
      <c r="G111" s="2" t="s">
        <v>210</v>
      </c>
      <c r="H111" s="101">
        <v>39381</v>
      </c>
      <c r="I111" s="4"/>
      <c r="J111" s="1" t="s">
        <v>278</v>
      </c>
      <c r="K111" s="62" t="s">
        <v>279</v>
      </c>
      <c r="L111" s="62" t="s">
        <v>155</v>
      </c>
      <c r="M111" s="86" t="s">
        <v>100</v>
      </c>
      <c r="N111" s="86" t="s">
        <v>100</v>
      </c>
      <c r="O111" s="86" t="s">
        <v>100</v>
      </c>
      <c r="P111" s="140"/>
      <c r="Q111" s="140"/>
    </row>
    <row r="114" spans="2:7" ht="15" thickBot="1" x14ac:dyDescent="0.35"/>
    <row r="115" spans="2:7" ht="54" customHeight="1" x14ac:dyDescent="0.3">
      <c r="B115" s="88" t="s">
        <v>33</v>
      </c>
      <c r="C115" s="88" t="s">
        <v>49</v>
      </c>
      <c r="D115" s="85" t="s">
        <v>50</v>
      </c>
      <c r="E115" s="88" t="s">
        <v>51</v>
      </c>
      <c r="F115" s="56" t="s">
        <v>56</v>
      </c>
      <c r="G115" s="59"/>
    </row>
    <row r="116" spans="2:7" ht="120.75" customHeight="1" x14ac:dyDescent="0.2">
      <c r="B116" s="141" t="s">
        <v>53</v>
      </c>
      <c r="C116" s="5" t="s">
        <v>93</v>
      </c>
      <c r="D116" s="96">
        <v>25</v>
      </c>
      <c r="E116" s="96">
        <v>25</v>
      </c>
      <c r="F116" s="142">
        <f>+E116+E117+E118</f>
        <v>60</v>
      </c>
      <c r="G116" s="60"/>
    </row>
    <row r="117" spans="2:7" ht="76.2" customHeight="1" x14ac:dyDescent="0.2">
      <c r="B117" s="141"/>
      <c r="C117" s="5" t="s">
        <v>94</v>
      </c>
      <c r="D117" s="54">
        <v>25</v>
      </c>
      <c r="E117" s="96">
        <v>25</v>
      </c>
      <c r="F117" s="143"/>
      <c r="G117" s="60"/>
    </row>
    <row r="118" spans="2:7" ht="69" customHeight="1" x14ac:dyDescent="0.2">
      <c r="B118" s="141"/>
      <c r="C118" s="5" t="s">
        <v>95</v>
      </c>
      <c r="D118" s="96">
        <v>10</v>
      </c>
      <c r="E118" s="96">
        <v>10</v>
      </c>
      <c r="F118" s="144"/>
      <c r="G118" s="60"/>
    </row>
    <row r="119" spans="2:7" x14ac:dyDescent="0.3">
      <c r="C119" s="69"/>
    </row>
    <row r="122" spans="2:7" x14ac:dyDescent="0.3">
      <c r="B122" s="87" t="s">
        <v>57</v>
      </c>
    </row>
    <row r="125" spans="2:7" x14ac:dyDescent="0.3">
      <c r="B125" s="89" t="s">
        <v>33</v>
      </c>
      <c r="C125" s="89" t="s">
        <v>58</v>
      </c>
      <c r="D125" s="88" t="s">
        <v>51</v>
      </c>
      <c r="E125" s="88" t="s">
        <v>16</v>
      </c>
    </row>
    <row r="126" spans="2:7" ht="27.6" x14ac:dyDescent="0.3">
      <c r="B126" s="70" t="s">
        <v>59</v>
      </c>
      <c r="C126" s="71">
        <v>40</v>
      </c>
      <c r="D126" s="96">
        <f>+E101</f>
        <v>0</v>
      </c>
      <c r="E126" s="133">
        <f>+D126+D127</f>
        <v>60</v>
      </c>
    </row>
    <row r="127" spans="2:7" ht="41.4" x14ac:dyDescent="0.3">
      <c r="B127" s="70" t="s">
        <v>60</v>
      </c>
      <c r="C127" s="71">
        <v>60</v>
      </c>
      <c r="D127" s="96">
        <f>+F116</f>
        <v>60</v>
      </c>
      <c r="E127" s="134"/>
    </row>
  </sheetData>
  <mergeCells count="41">
    <mergeCell ref="P111:Q111"/>
    <mergeCell ref="B116:B118"/>
    <mergeCell ref="F116:F118"/>
    <mergeCell ref="E126:E127"/>
    <mergeCell ref="B90:N90"/>
    <mergeCell ref="E101:E103"/>
    <mergeCell ref="B106:N106"/>
    <mergeCell ref="J108:L108"/>
    <mergeCell ref="P108:Q108"/>
    <mergeCell ref="P109:Q109"/>
    <mergeCell ref="P110:Q110"/>
    <mergeCell ref="B22:C22"/>
    <mergeCell ref="E40:E41"/>
    <mergeCell ref="M45:N45"/>
    <mergeCell ref="B87:P87"/>
    <mergeCell ref="B69:N69"/>
    <mergeCell ref="J74:L74"/>
    <mergeCell ref="P74:Q74"/>
    <mergeCell ref="P75:Q75"/>
    <mergeCell ref="P77:Q77"/>
    <mergeCell ref="B80:N80"/>
    <mergeCell ref="D83:E83"/>
    <mergeCell ref="D84:E84"/>
    <mergeCell ref="P76:Q76"/>
    <mergeCell ref="P78:Q78"/>
    <mergeCell ref="O61:P61"/>
    <mergeCell ref="O62:P62"/>
    <mergeCell ref="O63:P63"/>
    <mergeCell ref="C9:N9"/>
    <mergeCell ref="B2:P2"/>
    <mergeCell ref="B4:P4"/>
    <mergeCell ref="C6:N6"/>
    <mergeCell ref="C7:N7"/>
    <mergeCell ref="C8:N8"/>
    <mergeCell ref="B52:B53"/>
    <mergeCell ref="C52:C53"/>
    <mergeCell ref="D52:E52"/>
    <mergeCell ref="C56:N56"/>
    <mergeCell ref="B58:N58"/>
    <mergeCell ref="C10:E10"/>
    <mergeCell ref="B14:C21"/>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43" zoomScale="80" zoomScaleNormal="80" workbookViewId="0">
      <selection activeCell="A50" sqref="A5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0.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34</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34</v>
      </c>
      <c r="E15" s="27">
        <v>837400681</v>
      </c>
      <c r="F15" s="27">
        <v>401</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320</v>
      </c>
      <c r="D24" s="33"/>
      <c r="E24" s="36">
        <f>E15</f>
        <v>837400681</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t="s">
        <v>100</v>
      </c>
      <c r="D31" s="86"/>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c r="D33" s="86" t="s">
        <v>101</v>
      </c>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60</v>
      </c>
      <c r="F40" s="69"/>
      <c r="G40" s="69"/>
      <c r="H40" s="69"/>
      <c r="I40" s="72"/>
      <c r="J40" s="72"/>
      <c r="K40" s="72"/>
      <c r="L40" s="72"/>
      <c r="M40" s="72"/>
      <c r="N40" s="73"/>
    </row>
    <row r="41" spans="1:17" ht="41.4" x14ac:dyDescent="0.3">
      <c r="A41" s="64"/>
      <c r="B41" s="70" t="s">
        <v>108</v>
      </c>
      <c r="C41" s="71">
        <v>60</v>
      </c>
      <c r="D41" s="96">
        <v>60</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28.8" x14ac:dyDescent="0.3">
      <c r="A49" s="38">
        <v>1</v>
      </c>
      <c r="B49" s="79" t="s">
        <v>114</v>
      </c>
      <c r="C49" s="80" t="s">
        <v>114</v>
      </c>
      <c r="D49" s="79" t="s">
        <v>148</v>
      </c>
      <c r="E49" s="100">
        <v>327</v>
      </c>
      <c r="F49" s="75" t="s">
        <v>100</v>
      </c>
      <c r="G49" s="91"/>
      <c r="H49" s="112">
        <v>41516</v>
      </c>
      <c r="I49" s="112">
        <v>41912</v>
      </c>
      <c r="J49" s="76" t="s">
        <v>101</v>
      </c>
      <c r="K49" s="100">
        <v>13</v>
      </c>
      <c r="L49" s="111">
        <v>0</v>
      </c>
      <c r="M49" s="100">
        <v>410</v>
      </c>
      <c r="N49" s="100"/>
      <c r="O49" s="20">
        <v>1179319180</v>
      </c>
      <c r="P49" s="20">
        <v>502</v>
      </c>
      <c r="Q49" s="92"/>
      <c r="R49" s="77"/>
      <c r="S49" s="77"/>
      <c r="T49" s="77"/>
      <c r="U49" s="77"/>
      <c r="V49" s="77"/>
      <c r="W49" s="77"/>
      <c r="X49" s="77"/>
      <c r="Y49" s="77"/>
      <c r="Z49" s="77"/>
    </row>
    <row r="50" spans="1:26" s="78" customFormat="1" ht="28.8" x14ac:dyDescent="0.3">
      <c r="A50" s="38">
        <f>+A49+1</f>
        <v>2</v>
      </c>
      <c r="B50" s="79" t="s">
        <v>114</v>
      </c>
      <c r="C50" s="80" t="s">
        <v>114</v>
      </c>
      <c r="D50" s="38" t="s">
        <v>148</v>
      </c>
      <c r="E50" s="38">
        <v>118</v>
      </c>
      <c r="F50" s="38" t="s">
        <v>101</v>
      </c>
      <c r="G50" s="93"/>
      <c r="H50" s="103">
        <v>41659</v>
      </c>
      <c r="I50" s="103">
        <v>41912</v>
      </c>
      <c r="J50" s="38" t="s">
        <v>101</v>
      </c>
      <c r="K50" s="38">
        <v>0</v>
      </c>
      <c r="L50" s="38">
        <v>8.3000000000000007</v>
      </c>
      <c r="M50" s="38">
        <v>686</v>
      </c>
      <c r="N50" s="93"/>
      <c r="O50" s="113">
        <v>802458509</v>
      </c>
      <c r="P50" s="113">
        <v>504</v>
      </c>
      <c r="Q50" s="93"/>
      <c r="R50" s="77"/>
      <c r="S50" s="77"/>
      <c r="T50" s="77"/>
      <c r="U50" s="77"/>
      <c r="V50" s="77"/>
      <c r="W50" s="77"/>
      <c r="X50" s="77"/>
      <c r="Y50" s="77"/>
      <c r="Z50" s="77"/>
    </row>
    <row r="51" spans="1:26" s="78" customFormat="1" x14ac:dyDescent="0.3">
      <c r="A51" s="38"/>
      <c r="B51" s="39" t="s">
        <v>16</v>
      </c>
      <c r="C51" s="80"/>
      <c r="D51" s="79"/>
      <c r="E51" s="74"/>
      <c r="F51" s="75"/>
      <c r="G51" s="75"/>
      <c r="H51" s="75"/>
      <c r="I51" s="76"/>
      <c r="J51" s="76"/>
      <c r="K51" s="81"/>
      <c r="L51" s="81"/>
      <c r="M51" s="90"/>
      <c r="N51" s="81">
        <f>SUM(N49:N50)</f>
        <v>0</v>
      </c>
      <c r="O51" s="20"/>
      <c r="P51" s="20"/>
      <c r="Q51" s="93"/>
    </row>
    <row r="52" spans="1:26" s="21" customFormat="1" x14ac:dyDescent="0.3">
      <c r="E52" s="22"/>
    </row>
    <row r="53" spans="1:26" s="21" customFormat="1" x14ac:dyDescent="0.3">
      <c r="B53" s="123" t="s">
        <v>28</v>
      </c>
      <c r="C53" s="123" t="s">
        <v>27</v>
      </c>
      <c r="D53" s="125" t="s">
        <v>34</v>
      </c>
      <c r="E53" s="125"/>
    </row>
    <row r="54" spans="1:26" s="21" customFormat="1" x14ac:dyDescent="0.3">
      <c r="B54" s="124"/>
      <c r="C54" s="124"/>
      <c r="D54" s="98" t="s">
        <v>23</v>
      </c>
      <c r="E54" s="45" t="s">
        <v>24</v>
      </c>
    </row>
    <row r="55" spans="1:26" s="21" customFormat="1" ht="30.6" customHeight="1" x14ac:dyDescent="0.3">
      <c r="B55" s="43" t="s">
        <v>21</v>
      </c>
      <c r="C55" s="44" t="s">
        <v>388</v>
      </c>
      <c r="D55" s="42"/>
      <c r="E55" s="42" t="s">
        <v>101</v>
      </c>
      <c r="F55" s="23"/>
      <c r="G55" s="23"/>
      <c r="H55" s="23"/>
      <c r="I55" s="23"/>
      <c r="J55" s="23"/>
      <c r="K55" s="23"/>
      <c r="L55" s="23"/>
      <c r="M55" s="23"/>
    </row>
    <row r="56" spans="1:26" s="21" customFormat="1" ht="30" customHeight="1" x14ac:dyDescent="0.3">
      <c r="B56" s="43" t="s">
        <v>25</v>
      </c>
      <c r="C56" s="44" t="s">
        <v>393</v>
      </c>
      <c r="D56" s="41" t="s">
        <v>100</v>
      </c>
      <c r="E56" s="42"/>
    </row>
    <row r="57" spans="1:26" s="21" customFormat="1" x14ac:dyDescent="0.3">
      <c r="B57" s="24"/>
      <c r="C57" s="126"/>
      <c r="D57" s="126"/>
      <c r="E57" s="126"/>
      <c r="F57" s="126"/>
      <c r="G57" s="126"/>
      <c r="H57" s="126"/>
      <c r="I57" s="126"/>
      <c r="J57" s="126"/>
      <c r="K57" s="126"/>
      <c r="L57" s="126"/>
      <c r="M57" s="126"/>
      <c r="N57" s="126"/>
    </row>
    <row r="58" spans="1:26" ht="28.2" customHeight="1" thickBot="1" x14ac:dyDescent="0.35"/>
    <row r="59" spans="1:26" ht="26.4" thickBot="1" x14ac:dyDescent="0.35">
      <c r="B59" s="127" t="s">
        <v>68</v>
      </c>
      <c r="C59" s="127"/>
      <c r="D59" s="127"/>
      <c r="E59" s="127"/>
      <c r="F59" s="127"/>
      <c r="G59" s="127"/>
      <c r="H59" s="127"/>
      <c r="I59" s="127"/>
      <c r="J59" s="127"/>
      <c r="K59" s="127"/>
      <c r="L59" s="127"/>
      <c r="M59" s="127"/>
      <c r="N59" s="127"/>
    </row>
    <row r="62" spans="1:26" ht="109.5" customHeight="1" x14ac:dyDescent="0.3">
      <c r="B62" s="85" t="s">
        <v>113</v>
      </c>
      <c r="C62" s="49" t="s">
        <v>2</v>
      </c>
      <c r="D62" s="49" t="s">
        <v>70</v>
      </c>
      <c r="E62" s="49" t="s">
        <v>69</v>
      </c>
      <c r="F62" s="49" t="s">
        <v>71</v>
      </c>
      <c r="G62" s="49" t="s">
        <v>72</v>
      </c>
      <c r="H62" s="49" t="s">
        <v>73</v>
      </c>
      <c r="I62" s="49" t="s">
        <v>74</v>
      </c>
      <c r="J62" s="49" t="s">
        <v>75</v>
      </c>
      <c r="K62" s="49" t="s">
        <v>76</v>
      </c>
      <c r="L62" s="49" t="s">
        <v>77</v>
      </c>
      <c r="M62" s="61" t="s">
        <v>78</v>
      </c>
      <c r="N62" s="61" t="s">
        <v>79</v>
      </c>
      <c r="O62" s="115" t="s">
        <v>3</v>
      </c>
      <c r="P62" s="116"/>
      <c r="Q62" s="49" t="s">
        <v>18</v>
      </c>
    </row>
    <row r="63" spans="1:26" x14ac:dyDescent="0.3">
      <c r="B63" s="2" t="s">
        <v>139</v>
      </c>
      <c r="C63" s="2" t="s">
        <v>117</v>
      </c>
      <c r="D63" s="4" t="s">
        <v>140</v>
      </c>
      <c r="E63" s="4">
        <v>201</v>
      </c>
      <c r="F63" s="3" t="s">
        <v>151</v>
      </c>
      <c r="G63" s="3" t="s">
        <v>151</v>
      </c>
      <c r="H63" s="3" t="s">
        <v>100</v>
      </c>
      <c r="I63" s="62" t="s">
        <v>100</v>
      </c>
      <c r="J63" s="62" t="s">
        <v>100</v>
      </c>
      <c r="K63" s="86" t="s">
        <v>100</v>
      </c>
      <c r="L63" s="86" t="s">
        <v>100</v>
      </c>
      <c r="M63" s="86" t="s">
        <v>100</v>
      </c>
      <c r="N63" s="86" t="s">
        <v>100</v>
      </c>
      <c r="O63" s="117"/>
      <c r="P63" s="118"/>
      <c r="Q63" s="86" t="s">
        <v>100</v>
      </c>
    </row>
    <row r="64" spans="1:26" x14ac:dyDescent="0.3">
      <c r="B64" s="2" t="s">
        <v>141</v>
      </c>
      <c r="C64" s="2" t="s">
        <v>117</v>
      </c>
      <c r="D64" s="4" t="s">
        <v>142</v>
      </c>
      <c r="E64" s="4">
        <v>200</v>
      </c>
      <c r="F64" s="3" t="s">
        <v>151</v>
      </c>
      <c r="G64" s="3" t="s">
        <v>151</v>
      </c>
      <c r="H64" s="3" t="s">
        <v>100</v>
      </c>
      <c r="I64" s="62" t="s">
        <v>100</v>
      </c>
      <c r="J64" s="62" t="s">
        <v>100</v>
      </c>
      <c r="K64" s="86" t="s">
        <v>100</v>
      </c>
      <c r="L64" s="86" t="s">
        <v>100</v>
      </c>
      <c r="M64" s="86" t="s">
        <v>100</v>
      </c>
      <c r="N64" s="86" t="s">
        <v>100</v>
      </c>
      <c r="O64" s="117"/>
      <c r="P64" s="118"/>
      <c r="Q64" s="86" t="s">
        <v>100</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136" t="s">
        <v>38</v>
      </c>
      <c r="C70" s="137"/>
      <c r="D70" s="137"/>
      <c r="E70" s="137"/>
      <c r="F70" s="137"/>
      <c r="G70" s="137"/>
      <c r="H70" s="137"/>
      <c r="I70" s="137"/>
      <c r="J70" s="137"/>
      <c r="K70" s="137"/>
      <c r="L70" s="137"/>
      <c r="M70" s="137"/>
      <c r="N70" s="138"/>
    </row>
    <row r="75" spans="2:17" ht="76.5" customHeight="1" x14ac:dyDescent="0.3">
      <c r="B75" s="85" t="s">
        <v>0</v>
      </c>
      <c r="C75" s="85" t="s">
        <v>39</v>
      </c>
      <c r="D75" s="85" t="s">
        <v>40</v>
      </c>
      <c r="E75" s="85" t="s">
        <v>80</v>
      </c>
      <c r="F75" s="85" t="s">
        <v>82</v>
      </c>
      <c r="G75" s="85" t="s">
        <v>83</v>
      </c>
      <c r="H75" s="85" t="s">
        <v>84</v>
      </c>
      <c r="I75" s="85" t="s">
        <v>81</v>
      </c>
      <c r="J75" s="115" t="s">
        <v>85</v>
      </c>
      <c r="K75" s="139"/>
      <c r="L75" s="116"/>
      <c r="M75" s="85" t="s">
        <v>88</v>
      </c>
      <c r="N75" s="85" t="s">
        <v>41</v>
      </c>
      <c r="O75" s="85" t="s">
        <v>42</v>
      </c>
      <c r="P75" s="115" t="s">
        <v>3</v>
      </c>
      <c r="Q75" s="116"/>
    </row>
    <row r="76" spans="2:17" ht="60.75" customHeight="1" x14ac:dyDescent="0.3">
      <c r="B76" s="94" t="s">
        <v>43</v>
      </c>
      <c r="C76" s="94" t="s">
        <v>153</v>
      </c>
      <c r="D76" s="2" t="s">
        <v>218</v>
      </c>
      <c r="E76" s="2">
        <v>55188356</v>
      </c>
      <c r="F76" s="2" t="s">
        <v>219</v>
      </c>
      <c r="G76" s="2" t="s">
        <v>220</v>
      </c>
      <c r="H76" s="2" t="s">
        <v>221</v>
      </c>
      <c r="I76" s="4"/>
      <c r="J76" s="1" t="s">
        <v>222</v>
      </c>
      <c r="K76" s="63" t="s">
        <v>224</v>
      </c>
      <c r="L76" s="63" t="s">
        <v>223</v>
      </c>
      <c r="M76" s="86" t="s">
        <v>100</v>
      </c>
      <c r="N76" s="86" t="s">
        <v>100</v>
      </c>
      <c r="O76" s="86" t="s">
        <v>100</v>
      </c>
      <c r="P76" s="140"/>
      <c r="Q76" s="140"/>
    </row>
    <row r="77" spans="2:17" ht="33.6" customHeight="1" x14ac:dyDescent="0.3">
      <c r="B77" s="94" t="s">
        <v>44</v>
      </c>
      <c r="C77" s="94" t="s">
        <v>392</v>
      </c>
      <c r="D77" s="2" t="s">
        <v>225</v>
      </c>
      <c r="E77" s="2">
        <v>1080930941</v>
      </c>
      <c r="F77" s="2" t="s">
        <v>181</v>
      </c>
      <c r="G77" s="2" t="s">
        <v>169</v>
      </c>
      <c r="H77" s="101">
        <v>40816</v>
      </c>
      <c r="I77" s="4"/>
      <c r="J77" s="1" t="s">
        <v>226</v>
      </c>
      <c r="K77" s="104" t="s">
        <v>227</v>
      </c>
      <c r="L77" s="62" t="s">
        <v>181</v>
      </c>
      <c r="M77" s="86" t="s">
        <v>100</v>
      </c>
      <c r="N77" s="86" t="s">
        <v>100</v>
      </c>
      <c r="O77" s="86" t="s">
        <v>100</v>
      </c>
      <c r="P77" s="140"/>
      <c r="Q77" s="140"/>
    </row>
    <row r="78" spans="2:17" ht="75" customHeight="1" x14ac:dyDescent="0.3">
      <c r="B78" s="94" t="s">
        <v>44</v>
      </c>
      <c r="C78" s="94" t="s">
        <v>392</v>
      </c>
      <c r="D78" s="86" t="s">
        <v>228</v>
      </c>
      <c r="E78" s="86">
        <v>36273365</v>
      </c>
      <c r="F78" s="86" t="s">
        <v>181</v>
      </c>
      <c r="G78" s="86" t="s">
        <v>229</v>
      </c>
      <c r="H78" s="105">
        <v>36875</v>
      </c>
      <c r="I78" s="86"/>
      <c r="J78" s="86"/>
      <c r="K78" s="86"/>
      <c r="L78" s="86"/>
      <c r="M78" s="86" t="s">
        <v>100</v>
      </c>
      <c r="N78" s="86" t="s">
        <v>101</v>
      </c>
      <c r="O78" s="86" t="s">
        <v>100</v>
      </c>
      <c r="P78" s="148" t="s">
        <v>230</v>
      </c>
      <c r="Q78" s="149"/>
    </row>
    <row r="79" spans="2:17" ht="15" thickBot="1" x14ac:dyDescent="0.35"/>
    <row r="80" spans="2:17" ht="26.4" thickBot="1" x14ac:dyDescent="0.35">
      <c r="B80" s="136" t="s">
        <v>46</v>
      </c>
      <c r="C80" s="137"/>
      <c r="D80" s="137"/>
      <c r="E80" s="137"/>
      <c r="F80" s="137"/>
      <c r="G80" s="137"/>
      <c r="H80" s="137"/>
      <c r="I80" s="137"/>
      <c r="J80" s="137"/>
      <c r="K80" s="137"/>
      <c r="L80" s="137"/>
      <c r="M80" s="137"/>
      <c r="N80" s="138"/>
    </row>
    <row r="83" spans="1:26" ht="46.2" customHeight="1" x14ac:dyDescent="0.3">
      <c r="B83" s="49" t="s">
        <v>33</v>
      </c>
      <c r="C83" s="49" t="s">
        <v>47</v>
      </c>
      <c r="D83" s="115" t="s">
        <v>3</v>
      </c>
      <c r="E83" s="116"/>
    </row>
    <row r="84" spans="1:26" ht="46.95" customHeight="1" x14ac:dyDescent="0.3">
      <c r="B84" s="50" t="s">
        <v>89</v>
      </c>
      <c r="C84" s="86" t="s">
        <v>100</v>
      </c>
      <c r="D84" s="140"/>
      <c r="E84" s="140"/>
    </row>
    <row r="87" spans="1:26" ht="25.8" x14ac:dyDescent="0.3">
      <c r="B87" s="121" t="s">
        <v>64</v>
      </c>
      <c r="C87" s="122"/>
      <c r="D87" s="122"/>
      <c r="E87" s="122"/>
      <c r="F87" s="122"/>
      <c r="G87" s="122"/>
      <c r="H87" s="122"/>
      <c r="I87" s="122"/>
      <c r="J87" s="122"/>
      <c r="K87" s="122"/>
      <c r="L87" s="122"/>
      <c r="M87" s="122"/>
      <c r="N87" s="122"/>
      <c r="O87" s="122"/>
      <c r="P87" s="122"/>
    </row>
    <row r="89" spans="1:26" ht="15" thickBot="1" x14ac:dyDescent="0.35"/>
    <row r="90" spans="1:26" ht="26.4" thickBot="1" x14ac:dyDescent="0.35">
      <c r="B90" s="136" t="s">
        <v>54</v>
      </c>
      <c r="C90" s="137"/>
      <c r="D90" s="137"/>
      <c r="E90" s="137"/>
      <c r="F90" s="137"/>
      <c r="G90" s="137"/>
      <c r="H90" s="137"/>
      <c r="I90" s="137"/>
      <c r="J90" s="137"/>
      <c r="K90" s="137"/>
      <c r="L90" s="137"/>
      <c r="M90" s="137"/>
      <c r="N90" s="138"/>
    </row>
    <row r="92" spans="1:26" ht="15" thickBot="1" x14ac:dyDescent="0.35">
      <c r="M92" s="47"/>
      <c r="N92" s="47"/>
    </row>
    <row r="93" spans="1:26" s="72" customFormat="1" ht="109.5" customHeight="1" x14ac:dyDescent="0.3">
      <c r="B93" s="83" t="s">
        <v>109</v>
      </c>
      <c r="C93" s="83" t="s">
        <v>110</v>
      </c>
      <c r="D93" s="83" t="s">
        <v>111</v>
      </c>
      <c r="E93" s="83" t="s">
        <v>45</v>
      </c>
      <c r="F93" s="83" t="s">
        <v>22</v>
      </c>
      <c r="G93" s="83" t="s">
        <v>67</v>
      </c>
      <c r="H93" s="83" t="s">
        <v>17</v>
      </c>
      <c r="I93" s="83" t="s">
        <v>10</v>
      </c>
      <c r="J93" s="83" t="s">
        <v>31</v>
      </c>
      <c r="K93" s="83" t="s">
        <v>61</v>
      </c>
      <c r="L93" s="83" t="s">
        <v>20</v>
      </c>
      <c r="M93" s="68" t="s">
        <v>26</v>
      </c>
      <c r="N93" s="83" t="s">
        <v>112</v>
      </c>
      <c r="O93" s="83" t="s">
        <v>36</v>
      </c>
      <c r="P93" s="84" t="s">
        <v>11</v>
      </c>
      <c r="Q93" s="84" t="s">
        <v>19</v>
      </c>
    </row>
    <row r="94" spans="1:26" s="78" customFormat="1" ht="72" x14ac:dyDescent="0.3">
      <c r="A94" s="38">
        <v>1</v>
      </c>
      <c r="B94" s="79"/>
      <c r="C94" s="80"/>
      <c r="D94" s="79"/>
      <c r="E94" s="74"/>
      <c r="F94" s="75"/>
      <c r="G94" s="91"/>
      <c r="H94" s="82"/>
      <c r="I94" s="76"/>
      <c r="J94" s="76"/>
      <c r="K94" s="76"/>
      <c r="L94" s="76"/>
      <c r="M94" s="67"/>
      <c r="N94" s="67"/>
      <c r="O94" s="20"/>
      <c r="P94" s="20"/>
      <c r="Q94" s="92" t="s">
        <v>231</v>
      </c>
      <c r="R94" s="77"/>
      <c r="S94" s="77"/>
      <c r="T94" s="77"/>
      <c r="U94" s="77"/>
      <c r="V94" s="77"/>
      <c r="W94" s="77"/>
      <c r="X94" s="77"/>
      <c r="Y94" s="77"/>
      <c r="Z94" s="77"/>
    </row>
    <row r="95" spans="1:26" s="78" customFormat="1" x14ac:dyDescent="0.3">
      <c r="A95" s="38"/>
      <c r="B95" s="39" t="s">
        <v>16</v>
      </c>
      <c r="C95" s="80"/>
      <c r="D95" s="79"/>
      <c r="E95" s="74"/>
      <c r="F95" s="75"/>
      <c r="G95" s="75"/>
      <c r="H95" s="75"/>
      <c r="I95" s="76"/>
      <c r="J95" s="76"/>
      <c r="K95" s="81"/>
      <c r="L95" s="81"/>
      <c r="M95" s="90"/>
      <c r="N95" s="81"/>
      <c r="O95" s="20"/>
      <c r="P95" s="20"/>
      <c r="Q95" s="93"/>
    </row>
    <row r="96" spans="1:26" x14ac:dyDescent="0.3">
      <c r="B96" s="21"/>
      <c r="C96" s="21"/>
      <c r="D96" s="21"/>
      <c r="E96" s="22"/>
      <c r="F96" s="21"/>
      <c r="G96" s="21"/>
      <c r="H96" s="21"/>
      <c r="I96" s="21"/>
      <c r="J96" s="21"/>
      <c r="K96" s="21"/>
      <c r="L96" s="21"/>
      <c r="M96" s="21"/>
      <c r="N96" s="21"/>
      <c r="O96" s="21"/>
      <c r="P96" s="21"/>
    </row>
    <row r="97" spans="2:17" ht="18" x14ac:dyDescent="0.3">
      <c r="B97" s="43" t="s">
        <v>32</v>
      </c>
      <c r="C97" s="53">
        <f>+K95</f>
        <v>0</v>
      </c>
      <c r="H97" s="23"/>
      <c r="I97" s="23"/>
      <c r="J97" s="23"/>
      <c r="K97" s="23"/>
      <c r="L97" s="23"/>
      <c r="M97" s="23"/>
      <c r="N97" s="21"/>
      <c r="O97" s="21"/>
      <c r="P97" s="21"/>
    </row>
    <row r="99" spans="2:17" ht="15" thickBot="1" x14ac:dyDescent="0.35"/>
    <row r="100" spans="2:17" ht="37.200000000000003" customHeight="1" thickBot="1" x14ac:dyDescent="0.35">
      <c r="B100" s="55" t="s">
        <v>49</v>
      </c>
      <c r="C100" s="56" t="s">
        <v>50</v>
      </c>
      <c r="D100" s="55" t="s">
        <v>51</v>
      </c>
      <c r="E100" s="56" t="s">
        <v>55</v>
      </c>
    </row>
    <row r="101" spans="2:17" ht="41.4" customHeight="1" x14ac:dyDescent="0.3">
      <c r="B101" s="48" t="s">
        <v>90</v>
      </c>
      <c r="C101" s="51">
        <v>20</v>
      </c>
      <c r="D101" s="51">
        <v>0</v>
      </c>
      <c r="E101" s="145">
        <f>+D101+D102+D103</f>
        <v>0</v>
      </c>
    </row>
    <row r="102" spans="2:17" x14ac:dyDescent="0.3">
      <c r="B102" s="48" t="s">
        <v>91</v>
      </c>
      <c r="C102" s="41">
        <v>30</v>
      </c>
      <c r="D102" s="96">
        <v>0</v>
      </c>
      <c r="E102" s="146"/>
    </row>
    <row r="103" spans="2:17" ht="15" thickBot="1" x14ac:dyDescent="0.35">
      <c r="B103" s="48" t="s">
        <v>92</v>
      </c>
      <c r="C103" s="52">
        <v>40</v>
      </c>
      <c r="D103" s="52">
        <v>0</v>
      </c>
      <c r="E103" s="147"/>
    </row>
    <row r="105" spans="2:17" ht="15" thickBot="1" x14ac:dyDescent="0.35"/>
    <row r="106" spans="2:17" ht="26.4" thickBot="1" x14ac:dyDescent="0.35">
      <c r="B106" s="136" t="s">
        <v>52</v>
      </c>
      <c r="C106" s="137"/>
      <c r="D106" s="137"/>
      <c r="E106" s="137"/>
      <c r="F106" s="137"/>
      <c r="G106" s="137"/>
      <c r="H106" s="137"/>
      <c r="I106" s="137"/>
      <c r="J106" s="137"/>
      <c r="K106" s="137"/>
      <c r="L106" s="137"/>
      <c r="M106" s="137"/>
      <c r="N106" s="138"/>
    </row>
    <row r="108" spans="2:17" ht="76.5" customHeight="1" x14ac:dyDescent="0.3">
      <c r="B108" s="85" t="s">
        <v>0</v>
      </c>
      <c r="C108" s="85" t="s">
        <v>39</v>
      </c>
      <c r="D108" s="85" t="s">
        <v>40</v>
      </c>
      <c r="E108" s="85" t="s">
        <v>80</v>
      </c>
      <c r="F108" s="85" t="s">
        <v>82</v>
      </c>
      <c r="G108" s="85" t="s">
        <v>83</v>
      </c>
      <c r="H108" s="85" t="s">
        <v>84</v>
      </c>
      <c r="I108" s="85" t="s">
        <v>81</v>
      </c>
      <c r="J108" s="115" t="s">
        <v>85</v>
      </c>
      <c r="K108" s="139"/>
      <c r="L108" s="116"/>
      <c r="M108" s="85" t="s">
        <v>88</v>
      </c>
      <c r="N108" s="85" t="s">
        <v>41</v>
      </c>
      <c r="O108" s="85" t="s">
        <v>42</v>
      </c>
      <c r="P108" s="115" t="s">
        <v>3</v>
      </c>
      <c r="Q108" s="116"/>
    </row>
    <row r="109" spans="2:17" ht="60.75" customHeight="1" x14ac:dyDescent="0.3">
      <c r="B109" s="94" t="s">
        <v>96</v>
      </c>
      <c r="C109" s="94" t="s">
        <v>197</v>
      </c>
      <c r="D109" s="2" t="s">
        <v>233</v>
      </c>
      <c r="E109" s="2">
        <v>55176040</v>
      </c>
      <c r="F109" s="2" t="s">
        <v>181</v>
      </c>
      <c r="G109" s="2" t="s">
        <v>210</v>
      </c>
      <c r="H109" s="101">
        <v>38696</v>
      </c>
      <c r="I109" s="4"/>
      <c r="J109" s="99" t="s">
        <v>235</v>
      </c>
      <c r="K109" s="63" t="s">
        <v>234</v>
      </c>
      <c r="L109" s="63" t="s">
        <v>236</v>
      </c>
      <c r="M109" s="86" t="s">
        <v>100</v>
      </c>
      <c r="N109" s="86" t="s">
        <v>100</v>
      </c>
      <c r="O109" s="86" t="s">
        <v>100</v>
      </c>
      <c r="P109" s="140"/>
      <c r="Q109" s="140"/>
    </row>
    <row r="110" spans="2:17" ht="60.75" customHeight="1" x14ac:dyDescent="0.3">
      <c r="B110" s="94" t="s">
        <v>97</v>
      </c>
      <c r="C110" s="94" t="s">
        <v>197</v>
      </c>
      <c r="D110" s="2" t="s">
        <v>237</v>
      </c>
      <c r="E110" s="2">
        <v>55161926</v>
      </c>
      <c r="F110" s="2" t="s">
        <v>238</v>
      </c>
      <c r="G110" s="101" t="s">
        <v>169</v>
      </c>
      <c r="H110" s="101">
        <v>34909</v>
      </c>
      <c r="I110" s="4"/>
      <c r="J110" s="99" t="s">
        <v>239</v>
      </c>
      <c r="K110" s="63" t="s">
        <v>241</v>
      </c>
      <c r="L110" s="62" t="s">
        <v>240</v>
      </c>
      <c r="M110" s="86" t="s">
        <v>100</v>
      </c>
      <c r="N110" s="86" t="s">
        <v>100</v>
      </c>
      <c r="O110" s="86" t="s">
        <v>100</v>
      </c>
      <c r="P110" s="117"/>
      <c r="Q110" s="118"/>
    </row>
    <row r="111" spans="2:17" ht="33.6" customHeight="1" x14ac:dyDescent="0.3">
      <c r="B111" s="94" t="s">
        <v>98</v>
      </c>
      <c r="C111" s="109" t="s">
        <v>379</v>
      </c>
      <c r="D111" s="2" t="s">
        <v>208</v>
      </c>
      <c r="E111" s="2">
        <v>36068629</v>
      </c>
      <c r="F111" s="2" t="s">
        <v>209</v>
      </c>
      <c r="G111" s="2" t="s">
        <v>210</v>
      </c>
      <c r="H111" s="101">
        <v>39381</v>
      </c>
      <c r="I111" s="4"/>
      <c r="J111" s="1" t="s">
        <v>278</v>
      </c>
      <c r="K111" s="62" t="s">
        <v>279</v>
      </c>
      <c r="L111" s="62" t="s">
        <v>155</v>
      </c>
      <c r="M111" s="86" t="s">
        <v>100</v>
      </c>
      <c r="N111" s="86" t="s">
        <v>100</v>
      </c>
      <c r="O111" s="86" t="s">
        <v>100</v>
      </c>
      <c r="P111" s="140"/>
      <c r="Q111" s="140"/>
    </row>
    <row r="114" spans="2:7" ht="15" thickBot="1" x14ac:dyDescent="0.35"/>
    <row r="115" spans="2:7" ht="54" customHeight="1" x14ac:dyDescent="0.3">
      <c r="B115" s="88" t="s">
        <v>33</v>
      </c>
      <c r="C115" s="88" t="s">
        <v>49</v>
      </c>
      <c r="D115" s="85" t="s">
        <v>50</v>
      </c>
      <c r="E115" s="88" t="s">
        <v>51</v>
      </c>
      <c r="F115" s="56" t="s">
        <v>56</v>
      </c>
      <c r="G115" s="59"/>
    </row>
    <row r="116" spans="2:7" ht="120.75" customHeight="1" x14ac:dyDescent="0.2">
      <c r="B116" s="141" t="s">
        <v>53</v>
      </c>
      <c r="C116" s="5" t="s">
        <v>93</v>
      </c>
      <c r="D116" s="96">
        <v>25</v>
      </c>
      <c r="E116" s="96">
        <v>25</v>
      </c>
      <c r="F116" s="142">
        <f>+E116+E117+E118</f>
        <v>60</v>
      </c>
      <c r="G116" s="60"/>
    </row>
    <row r="117" spans="2:7" ht="76.2" customHeight="1" x14ac:dyDescent="0.2">
      <c r="B117" s="141"/>
      <c r="C117" s="5" t="s">
        <v>94</v>
      </c>
      <c r="D117" s="54">
        <v>25</v>
      </c>
      <c r="E117" s="96">
        <v>25</v>
      </c>
      <c r="F117" s="143"/>
      <c r="G117" s="60"/>
    </row>
    <row r="118" spans="2:7" ht="69" customHeight="1" x14ac:dyDescent="0.2">
      <c r="B118" s="141"/>
      <c r="C118" s="5" t="s">
        <v>95</v>
      </c>
      <c r="D118" s="96">
        <v>10</v>
      </c>
      <c r="E118" s="96">
        <v>10</v>
      </c>
      <c r="F118" s="144"/>
      <c r="G118" s="60"/>
    </row>
    <row r="119" spans="2:7" x14ac:dyDescent="0.3">
      <c r="C119" s="69"/>
    </row>
    <row r="122" spans="2:7" x14ac:dyDescent="0.3">
      <c r="B122" s="87" t="s">
        <v>57</v>
      </c>
    </row>
    <row r="125" spans="2:7" x14ac:dyDescent="0.3">
      <c r="B125" s="89" t="s">
        <v>33</v>
      </c>
      <c r="C125" s="89" t="s">
        <v>58</v>
      </c>
      <c r="D125" s="88" t="s">
        <v>51</v>
      </c>
      <c r="E125" s="88" t="s">
        <v>16</v>
      </c>
    </row>
    <row r="126" spans="2:7" ht="27.6" x14ac:dyDescent="0.3">
      <c r="B126" s="70" t="s">
        <v>59</v>
      </c>
      <c r="C126" s="71">
        <v>40</v>
      </c>
      <c r="D126" s="96">
        <f>+E101</f>
        <v>0</v>
      </c>
      <c r="E126" s="133">
        <f>+D126+D127</f>
        <v>60</v>
      </c>
    </row>
    <row r="127" spans="2:7" ht="41.4" x14ac:dyDescent="0.3">
      <c r="B127" s="70" t="s">
        <v>60</v>
      </c>
      <c r="C127" s="71">
        <v>60</v>
      </c>
      <c r="D127" s="96">
        <f>+F116</f>
        <v>60</v>
      </c>
      <c r="E127" s="134"/>
    </row>
  </sheetData>
  <mergeCells count="40">
    <mergeCell ref="P111:Q111"/>
    <mergeCell ref="B116:B118"/>
    <mergeCell ref="F116:F118"/>
    <mergeCell ref="E126:E127"/>
    <mergeCell ref="B90:N90"/>
    <mergeCell ref="E101:E103"/>
    <mergeCell ref="B106:N106"/>
    <mergeCell ref="J108:L108"/>
    <mergeCell ref="P108:Q108"/>
    <mergeCell ref="P109:Q109"/>
    <mergeCell ref="P110:Q110"/>
    <mergeCell ref="B22:C22"/>
    <mergeCell ref="E40:E41"/>
    <mergeCell ref="M45:N45"/>
    <mergeCell ref="B87:P87"/>
    <mergeCell ref="B70:N70"/>
    <mergeCell ref="J75:L75"/>
    <mergeCell ref="P75:Q75"/>
    <mergeCell ref="P76:Q76"/>
    <mergeCell ref="P77:Q77"/>
    <mergeCell ref="B80:N80"/>
    <mergeCell ref="D83:E83"/>
    <mergeCell ref="D84:E84"/>
    <mergeCell ref="P78:Q78"/>
    <mergeCell ref="O62:P62"/>
    <mergeCell ref="O63:P63"/>
    <mergeCell ref="O64:P64"/>
    <mergeCell ref="C9:N9"/>
    <mergeCell ref="B2:P2"/>
    <mergeCell ref="B4:P4"/>
    <mergeCell ref="C6:N6"/>
    <mergeCell ref="C7:N7"/>
    <mergeCell ref="C8:N8"/>
    <mergeCell ref="B53:B54"/>
    <mergeCell ref="C53:C54"/>
    <mergeCell ref="D53:E53"/>
    <mergeCell ref="C57:N57"/>
    <mergeCell ref="B59:N59"/>
    <mergeCell ref="C10:E10"/>
    <mergeCell ref="B14:C21"/>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80" zoomScale="90" zoomScaleNormal="90" workbookViewId="0">
      <selection activeCell="B49" sqref="B49"/>
    </sheetView>
  </sheetViews>
  <sheetFormatPr baseColWidth="10" defaultRowHeight="14.4" x14ac:dyDescent="0.3"/>
  <cols>
    <col min="1" max="1" width="3.109375" style="6" bestFit="1" customWidth="1"/>
    <col min="2" max="2" width="102.6640625" style="6" bestFit="1" customWidth="1"/>
    <col min="3" max="3" width="31.109375" style="6" customWidth="1"/>
    <col min="4" max="4" width="48.332031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51</v>
      </c>
      <c r="D10" s="128"/>
      <c r="E10" s="129"/>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51</v>
      </c>
      <c r="E15" s="27">
        <v>697485854</v>
      </c>
      <c r="F15" s="27">
        <v>334</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267</v>
      </c>
      <c r="D24" s="33"/>
      <c r="E24" s="36">
        <f>E15</f>
        <v>697485854</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t="s">
        <v>100</v>
      </c>
      <c r="D31" s="86"/>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c r="D33" s="86" t="s">
        <v>101</v>
      </c>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35</v>
      </c>
      <c r="F40" s="69"/>
      <c r="G40" s="69"/>
      <c r="H40" s="69"/>
      <c r="I40" s="72"/>
      <c r="J40" s="72"/>
      <c r="K40" s="72"/>
      <c r="L40" s="72"/>
      <c r="M40" s="72"/>
      <c r="N40" s="73"/>
    </row>
    <row r="41" spans="1:17" ht="41.4" x14ac:dyDescent="0.3">
      <c r="A41" s="64"/>
      <c r="B41" s="70" t="s">
        <v>108</v>
      </c>
      <c r="C41" s="71">
        <v>60</v>
      </c>
      <c r="D41" s="96">
        <v>35</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86.4" x14ac:dyDescent="0.3">
      <c r="A49" s="38">
        <v>1</v>
      </c>
      <c r="B49" s="79" t="s">
        <v>114</v>
      </c>
      <c r="C49" s="80" t="s">
        <v>114</v>
      </c>
      <c r="D49" s="79" t="s">
        <v>148</v>
      </c>
      <c r="E49" s="100">
        <v>357</v>
      </c>
      <c r="F49" s="75" t="s">
        <v>214</v>
      </c>
      <c r="G49" s="91"/>
      <c r="H49" s="82">
        <v>41516</v>
      </c>
      <c r="I49" s="82">
        <v>41912</v>
      </c>
      <c r="J49" s="76" t="s">
        <v>101</v>
      </c>
      <c r="K49" s="100">
        <v>0</v>
      </c>
      <c r="L49" s="111">
        <v>13</v>
      </c>
      <c r="M49" s="100">
        <v>1034</v>
      </c>
      <c r="N49" s="67"/>
      <c r="O49" s="20">
        <v>1915935648</v>
      </c>
      <c r="P49" s="20" t="s">
        <v>318</v>
      </c>
      <c r="Q49" s="92" t="s">
        <v>394</v>
      </c>
      <c r="R49" s="77"/>
      <c r="S49" s="77"/>
      <c r="T49" s="77"/>
      <c r="U49" s="77"/>
      <c r="V49" s="77"/>
      <c r="W49" s="77"/>
      <c r="X49" s="77"/>
      <c r="Y49" s="77"/>
      <c r="Z49" s="77"/>
    </row>
    <row r="50" spans="1:26" s="78" customFormat="1" x14ac:dyDescent="0.3">
      <c r="A50" s="38"/>
      <c r="B50" s="39" t="s">
        <v>16</v>
      </c>
      <c r="C50" s="80"/>
      <c r="D50" s="79"/>
      <c r="E50" s="74"/>
      <c r="F50" s="75"/>
      <c r="G50" s="75"/>
      <c r="H50" s="75"/>
      <c r="I50" s="76"/>
      <c r="J50" s="76"/>
      <c r="K50" s="81"/>
      <c r="L50" s="81"/>
      <c r="M50" s="90"/>
      <c r="N50" s="81"/>
      <c r="O50" s="20"/>
      <c r="P50" s="20"/>
      <c r="Q50" s="93"/>
    </row>
    <row r="51" spans="1:26" s="21" customFormat="1" x14ac:dyDescent="0.3">
      <c r="E51" s="22"/>
    </row>
    <row r="52" spans="1:26" s="21" customFormat="1" x14ac:dyDescent="0.3">
      <c r="B52" s="123" t="s">
        <v>28</v>
      </c>
      <c r="C52" s="123" t="s">
        <v>27</v>
      </c>
      <c r="D52" s="125" t="s">
        <v>34</v>
      </c>
      <c r="E52" s="125"/>
    </row>
    <row r="53" spans="1:26" s="21" customFormat="1" x14ac:dyDescent="0.3">
      <c r="B53" s="124"/>
      <c r="C53" s="124"/>
      <c r="D53" s="98" t="s">
        <v>23</v>
      </c>
      <c r="E53" s="45" t="s">
        <v>24</v>
      </c>
    </row>
    <row r="54" spans="1:26" s="21" customFormat="1" ht="30.6" customHeight="1" x14ac:dyDescent="0.3">
      <c r="B54" s="43" t="s">
        <v>21</v>
      </c>
      <c r="C54" s="44" t="s">
        <v>387</v>
      </c>
      <c r="D54" s="42"/>
      <c r="E54" s="42" t="s">
        <v>101</v>
      </c>
      <c r="F54" s="23"/>
      <c r="G54" s="23"/>
      <c r="H54" s="23"/>
      <c r="I54" s="23"/>
      <c r="J54" s="23"/>
      <c r="K54" s="23"/>
      <c r="L54" s="23"/>
      <c r="M54" s="23"/>
    </row>
    <row r="55" spans="1:26" s="21" customFormat="1" ht="30" customHeight="1" x14ac:dyDescent="0.3">
      <c r="B55" s="43" t="s">
        <v>25</v>
      </c>
      <c r="C55" s="44" t="s">
        <v>396</v>
      </c>
      <c r="D55" s="42" t="s">
        <v>100</v>
      </c>
      <c r="E55" s="42"/>
    </row>
    <row r="56" spans="1:26" s="21" customFormat="1" x14ac:dyDescent="0.3">
      <c r="B56" s="24"/>
      <c r="C56" s="126"/>
      <c r="D56" s="126"/>
      <c r="E56" s="126"/>
      <c r="F56" s="126"/>
      <c r="G56" s="126"/>
      <c r="H56" s="126"/>
      <c r="I56" s="126"/>
      <c r="J56" s="126"/>
      <c r="K56" s="126"/>
      <c r="L56" s="126"/>
      <c r="M56" s="126"/>
      <c r="N56" s="126"/>
    </row>
    <row r="57" spans="1:26" ht="28.2" customHeight="1" thickBot="1" x14ac:dyDescent="0.35"/>
    <row r="58" spans="1:26" ht="26.4" thickBot="1" x14ac:dyDescent="0.35">
      <c r="B58" s="127" t="s">
        <v>68</v>
      </c>
      <c r="C58" s="127"/>
      <c r="D58" s="127"/>
      <c r="E58" s="127"/>
      <c r="F58" s="127"/>
      <c r="G58" s="127"/>
      <c r="H58" s="127"/>
      <c r="I58" s="127"/>
      <c r="J58" s="127"/>
      <c r="K58" s="127"/>
      <c r="L58" s="127"/>
      <c r="M58" s="127"/>
      <c r="N58" s="127"/>
    </row>
    <row r="61" spans="1:26" ht="109.5" customHeight="1" x14ac:dyDescent="0.3">
      <c r="B61" s="85" t="s">
        <v>113</v>
      </c>
      <c r="C61" s="49" t="s">
        <v>2</v>
      </c>
      <c r="D61" s="49" t="s">
        <v>70</v>
      </c>
      <c r="E61" s="49" t="s">
        <v>69</v>
      </c>
      <c r="F61" s="49" t="s">
        <v>71</v>
      </c>
      <c r="G61" s="49" t="s">
        <v>72</v>
      </c>
      <c r="H61" s="49" t="s">
        <v>73</v>
      </c>
      <c r="I61" s="49" t="s">
        <v>74</v>
      </c>
      <c r="J61" s="49" t="s">
        <v>75</v>
      </c>
      <c r="K61" s="49" t="s">
        <v>76</v>
      </c>
      <c r="L61" s="49" t="s">
        <v>77</v>
      </c>
      <c r="M61" s="61" t="s">
        <v>78</v>
      </c>
      <c r="N61" s="61" t="s">
        <v>79</v>
      </c>
      <c r="O61" s="115" t="s">
        <v>3</v>
      </c>
      <c r="P61" s="116"/>
      <c r="Q61" s="49" t="s">
        <v>18</v>
      </c>
    </row>
    <row r="62" spans="1:26" x14ac:dyDescent="0.3">
      <c r="B62" s="2" t="s">
        <v>143</v>
      </c>
      <c r="C62" s="2" t="s">
        <v>117</v>
      </c>
      <c r="D62" s="4" t="s">
        <v>144</v>
      </c>
      <c r="E62" s="4">
        <v>334</v>
      </c>
      <c r="F62" s="3"/>
      <c r="G62" s="3"/>
      <c r="H62" s="3"/>
      <c r="I62" s="62" t="s">
        <v>100</v>
      </c>
      <c r="J62" s="62" t="s">
        <v>100</v>
      </c>
      <c r="K62" s="86" t="s">
        <v>100</v>
      </c>
      <c r="L62" s="86" t="s">
        <v>100</v>
      </c>
      <c r="M62" s="86" t="s">
        <v>100</v>
      </c>
      <c r="N62" s="86" t="s">
        <v>100</v>
      </c>
      <c r="O62" s="117"/>
      <c r="P62" s="118"/>
      <c r="Q62" s="86" t="s">
        <v>100</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136" t="s">
        <v>38</v>
      </c>
      <c r="C68" s="137"/>
      <c r="D68" s="137"/>
      <c r="E68" s="137"/>
      <c r="F68" s="137"/>
      <c r="G68" s="137"/>
      <c r="H68" s="137"/>
      <c r="I68" s="137"/>
      <c r="J68" s="137"/>
      <c r="K68" s="137"/>
      <c r="L68" s="137"/>
      <c r="M68" s="137"/>
      <c r="N68" s="138"/>
    </row>
    <row r="73" spans="2:17" ht="76.5" customHeight="1" x14ac:dyDescent="0.3">
      <c r="B73" s="85" t="s">
        <v>0</v>
      </c>
      <c r="C73" s="85" t="s">
        <v>39</v>
      </c>
      <c r="D73" s="85" t="s">
        <v>40</v>
      </c>
      <c r="E73" s="85" t="s">
        <v>80</v>
      </c>
      <c r="F73" s="85" t="s">
        <v>82</v>
      </c>
      <c r="G73" s="85" t="s">
        <v>83</v>
      </c>
      <c r="H73" s="85" t="s">
        <v>84</v>
      </c>
      <c r="I73" s="85" t="s">
        <v>81</v>
      </c>
      <c r="J73" s="115" t="s">
        <v>85</v>
      </c>
      <c r="K73" s="139"/>
      <c r="L73" s="116"/>
      <c r="M73" s="85" t="s">
        <v>88</v>
      </c>
      <c r="N73" s="85" t="s">
        <v>41</v>
      </c>
      <c r="O73" s="85" t="s">
        <v>42</v>
      </c>
      <c r="P73" s="115" t="s">
        <v>3</v>
      </c>
      <c r="Q73" s="116"/>
    </row>
    <row r="74" spans="2:17" ht="60.75" customHeight="1" x14ac:dyDescent="0.3">
      <c r="B74" s="94" t="s">
        <v>43</v>
      </c>
      <c r="C74" s="6" t="s">
        <v>153</v>
      </c>
      <c r="D74" s="94" t="s">
        <v>355</v>
      </c>
      <c r="E74" s="2">
        <v>36282325</v>
      </c>
      <c r="F74" s="2" t="s">
        <v>356</v>
      </c>
      <c r="G74" s="2" t="s">
        <v>357</v>
      </c>
      <c r="H74" s="101">
        <v>37450</v>
      </c>
      <c r="I74" s="4"/>
      <c r="J74" s="1" t="s">
        <v>226</v>
      </c>
      <c r="K74" s="63" t="s">
        <v>358</v>
      </c>
      <c r="L74" s="62" t="s">
        <v>260</v>
      </c>
      <c r="M74" s="86" t="s">
        <v>100</v>
      </c>
      <c r="N74" s="86" t="s">
        <v>100</v>
      </c>
      <c r="O74" s="86" t="s">
        <v>100</v>
      </c>
      <c r="P74" s="140"/>
      <c r="Q74" s="140"/>
    </row>
    <row r="75" spans="2:17" ht="33.6" customHeight="1" x14ac:dyDescent="0.3">
      <c r="B75" s="94" t="s">
        <v>44</v>
      </c>
      <c r="C75" s="94" t="s">
        <v>392</v>
      </c>
      <c r="D75" s="2" t="s">
        <v>359</v>
      </c>
      <c r="E75" s="2">
        <v>1075226585</v>
      </c>
      <c r="F75" s="2" t="s">
        <v>360</v>
      </c>
      <c r="G75" s="2" t="s">
        <v>169</v>
      </c>
      <c r="H75" s="101">
        <v>40816</v>
      </c>
      <c r="I75" s="4">
        <v>126722</v>
      </c>
      <c r="J75" s="1" t="s">
        <v>361</v>
      </c>
      <c r="K75" s="62" t="s">
        <v>362</v>
      </c>
      <c r="L75" s="62" t="s">
        <v>181</v>
      </c>
      <c r="M75" s="86" t="s">
        <v>100</v>
      </c>
      <c r="N75" s="86" t="s">
        <v>100</v>
      </c>
      <c r="O75" s="86" t="s">
        <v>100</v>
      </c>
      <c r="P75" s="140"/>
      <c r="Q75" s="140"/>
    </row>
    <row r="76" spans="2:17" ht="80.25" customHeight="1" x14ac:dyDescent="0.3">
      <c r="B76" s="99" t="s">
        <v>44</v>
      </c>
      <c r="C76" s="99" t="s">
        <v>392</v>
      </c>
      <c r="D76" s="2" t="s">
        <v>363</v>
      </c>
      <c r="E76" s="2">
        <v>36274967</v>
      </c>
      <c r="F76" s="2" t="s">
        <v>181</v>
      </c>
      <c r="G76" s="2" t="s">
        <v>229</v>
      </c>
      <c r="H76" s="2" t="s">
        <v>364</v>
      </c>
      <c r="I76" s="4">
        <v>100527</v>
      </c>
      <c r="J76" s="1" t="s">
        <v>365</v>
      </c>
      <c r="K76" s="62"/>
      <c r="L76" s="62"/>
      <c r="M76" s="86" t="s">
        <v>100</v>
      </c>
      <c r="N76" s="86" t="s">
        <v>101</v>
      </c>
      <c r="O76" s="86" t="s">
        <v>100</v>
      </c>
      <c r="P76" s="150" t="s">
        <v>366</v>
      </c>
      <c r="Q76" s="150"/>
    </row>
    <row r="77" spans="2:17" ht="15" thickBot="1" x14ac:dyDescent="0.35"/>
    <row r="78" spans="2:17" ht="26.4" thickBot="1" x14ac:dyDescent="0.35">
      <c r="B78" s="136" t="s">
        <v>46</v>
      </c>
      <c r="C78" s="137"/>
      <c r="D78" s="137"/>
      <c r="E78" s="137"/>
      <c r="F78" s="137"/>
      <c r="G78" s="137"/>
      <c r="H78" s="137"/>
      <c r="I78" s="137"/>
      <c r="J78" s="137"/>
      <c r="K78" s="137"/>
      <c r="L78" s="137"/>
      <c r="M78" s="137"/>
      <c r="N78" s="138"/>
    </row>
    <row r="81" spans="1:26" ht="46.2" customHeight="1" x14ac:dyDescent="0.3">
      <c r="B81" s="49" t="s">
        <v>33</v>
      </c>
      <c r="C81" s="49" t="s">
        <v>47</v>
      </c>
      <c r="D81" s="115" t="s">
        <v>3</v>
      </c>
      <c r="E81" s="116"/>
    </row>
    <row r="82" spans="1:26" ht="46.95" customHeight="1" x14ac:dyDescent="0.3">
      <c r="B82" s="50" t="s">
        <v>89</v>
      </c>
      <c r="C82" s="86" t="s">
        <v>100</v>
      </c>
      <c r="D82" s="140"/>
      <c r="E82" s="140"/>
    </row>
    <row r="85" spans="1:26" ht="25.8" x14ac:dyDescent="0.3">
      <c r="B85" s="121" t="s">
        <v>64</v>
      </c>
      <c r="C85" s="122"/>
      <c r="D85" s="122"/>
      <c r="E85" s="122"/>
      <c r="F85" s="122"/>
      <c r="G85" s="122"/>
      <c r="H85" s="122"/>
      <c r="I85" s="122"/>
      <c r="J85" s="122"/>
      <c r="K85" s="122"/>
      <c r="L85" s="122"/>
      <c r="M85" s="122"/>
      <c r="N85" s="122"/>
      <c r="O85" s="122"/>
      <c r="P85" s="122"/>
    </row>
    <row r="87" spans="1:26" ht="15" thickBot="1" x14ac:dyDescent="0.35"/>
    <row r="88" spans="1:26" ht="26.4" thickBot="1" x14ac:dyDescent="0.35">
      <c r="B88" s="136" t="s">
        <v>54</v>
      </c>
      <c r="C88" s="137"/>
      <c r="D88" s="137"/>
      <c r="E88" s="137"/>
      <c r="F88" s="137"/>
      <c r="G88" s="137"/>
      <c r="H88" s="137"/>
      <c r="I88" s="137"/>
      <c r="J88" s="137"/>
      <c r="K88" s="137"/>
      <c r="L88" s="137"/>
      <c r="M88" s="137"/>
      <c r="N88" s="138"/>
    </row>
    <row r="90" spans="1:26" ht="15" thickBot="1" x14ac:dyDescent="0.35">
      <c r="M90" s="47"/>
      <c r="N90" s="47"/>
    </row>
    <row r="91" spans="1:26" s="72" customFormat="1" ht="109.5" customHeight="1" x14ac:dyDescent="0.3">
      <c r="B91" s="83" t="s">
        <v>109</v>
      </c>
      <c r="C91" s="83" t="s">
        <v>110</v>
      </c>
      <c r="D91" s="83" t="s">
        <v>111</v>
      </c>
      <c r="E91" s="83" t="s">
        <v>45</v>
      </c>
      <c r="F91" s="83" t="s">
        <v>22</v>
      </c>
      <c r="G91" s="83" t="s">
        <v>67</v>
      </c>
      <c r="H91" s="83" t="s">
        <v>17</v>
      </c>
      <c r="I91" s="83" t="s">
        <v>10</v>
      </c>
      <c r="J91" s="83" t="s">
        <v>31</v>
      </c>
      <c r="K91" s="83" t="s">
        <v>61</v>
      </c>
      <c r="L91" s="83" t="s">
        <v>20</v>
      </c>
      <c r="M91" s="68" t="s">
        <v>26</v>
      </c>
      <c r="N91" s="83" t="s">
        <v>112</v>
      </c>
      <c r="O91" s="83" t="s">
        <v>36</v>
      </c>
      <c r="P91" s="84" t="s">
        <v>11</v>
      </c>
      <c r="Q91" s="84" t="s">
        <v>19</v>
      </c>
    </row>
    <row r="92" spans="1:26" s="78" customFormat="1" ht="43.2" x14ac:dyDescent="0.3">
      <c r="A92" s="38">
        <v>1</v>
      </c>
      <c r="B92" s="79"/>
      <c r="C92" s="80"/>
      <c r="D92" s="79"/>
      <c r="E92" s="74"/>
      <c r="F92" s="75"/>
      <c r="G92" s="91"/>
      <c r="H92" s="82"/>
      <c r="I92" s="76"/>
      <c r="J92" s="76"/>
      <c r="K92" s="76"/>
      <c r="L92" s="76"/>
      <c r="M92" s="67"/>
      <c r="N92" s="67"/>
      <c r="O92" s="20"/>
      <c r="P92" s="20"/>
      <c r="Q92" s="92" t="s">
        <v>280</v>
      </c>
      <c r="R92" s="77"/>
      <c r="S92" s="77"/>
      <c r="T92" s="77"/>
      <c r="U92" s="77"/>
      <c r="V92" s="77"/>
      <c r="W92" s="77"/>
      <c r="X92" s="77"/>
      <c r="Y92" s="77"/>
      <c r="Z92" s="77"/>
    </row>
    <row r="93" spans="1:26" s="78" customFormat="1" x14ac:dyDescent="0.3">
      <c r="A93" s="38"/>
      <c r="B93" s="39" t="s">
        <v>16</v>
      </c>
      <c r="C93" s="80"/>
      <c r="D93" s="79"/>
      <c r="E93" s="74"/>
      <c r="F93" s="75"/>
      <c r="G93" s="75"/>
      <c r="H93" s="75"/>
      <c r="I93" s="76"/>
      <c r="J93" s="76"/>
      <c r="K93" s="81"/>
      <c r="L93" s="81"/>
      <c r="M93" s="90"/>
      <c r="N93" s="81"/>
      <c r="O93" s="20"/>
      <c r="P93" s="20"/>
      <c r="Q93" s="93"/>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90</v>
      </c>
      <c r="C99" s="51">
        <v>20</v>
      </c>
      <c r="D99" s="51">
        <v>0</v>
      </c>
      <c r="E99" s="145">
        <f>+D99+D100+D101</f>
        <v>0</v>
      </c>
    </row>
    <row r="100" spans="2:17" x14ac:dyDescent="0.3">
      <c r="B100" s="48" t="s">
        <v>91</v>
      </c>
      <c r="C100" s="41">
        <v>30</v>
      </c>
      <c r="D100" s="96">
        <v>0</v>
      </c>
      <c r="E100" s="146"/>
    </row>
    <row r="101" spans="2:17" ht="15" thickBot="1" x14ac:dyDescent="0.35">
      <c r="B101" s="48" t="s">
        <v>92</v>
      </c>
      <c r="C101" s="52">
        <v>40</v>
      </c>
      <c r="D101" s="52">
        <v>0</v>
      </c>
      <c r="E101" s="147"/>
    </row>
    <row r="103" spans="2:17" ht="15" thickBot="1" x14ac:dyDescent="0.35"/>
    <row r="104" spans="2:17" ht="26.4" thickBot="1" x14ac:dyDescent="0.35">
      <c r="B104" s="136" t="s">
        <v>52</v>
      </c>
      <c r="C104" s="137"/>
      <c r="D104" s="137"/>
      <c r="E104" s="137"/>
      <c r="F104" s="137"/>
      <c r="G104" s="137"/>
      <c r="H104" s="137"/>
      <c r="I104" s="137"/>
      <c r="J104" s="137"/>
      <c r="K104" s="137"/>
      <c r="L104" s="137"/>
      <c r="M104" s="137"/>
      <c r="N104" s="138"/>
    </row>
    <row r="106" spans="2:17" ht="76.5" customHeight="1" x14ac:dyDescent="0.3">
      <c r="B106" s="85" t="s">
        <v>0</v>
      </c>
      <c r="C106" s="85" t="s">
        <v>39</v>
      </c>
      <c r="D106" s="85" t="s">
        <v>40</v>
      </c>
      <c r="E106" s="85" t="s">
        <v>80</v>
      </c>
      <c r="F106" s="85" t="s">
        <v>82</v>
      </c>
      <c r="G106" s="85" t="s">
        <v>83</v>
      </c>
      <c r="H106" s="85" t="s">
        <v>84</v>
      </c>
      <c r="I106" s="85" t="s">
        <v>81</v>
      </c>
      <c r="J106" s="115" t="s">
        <v>85</v>
      </c>
      <c r="K106" s="139"/>
      <c r="L106" s="116"/>
      <c r="M106" s="85" t="s">
        <v>88</v>
      </c>
      <c r="N106" s="85" t="s">
        <v>41</v>
      </c>
      <c r="O106" s="85" t="s">
        <v>42</v>
      </c>
      <c r="P106" s="115" t="s">
        <v>3</v>
      </c>
      <c r="Q106" s="116"/>
    </row>
    <row r="107" spans="2:17" ht="60.75" customHeight="1" x14ac:dyDescent="0.3">
      <c r="B107" s="94" t="s">
        <v>96</v>
      </c>
      <c r="C107" s="94" t="s">
        <v>197</v>
      </c>
      <c r="D107" s="2" t="s">
        <v>343</v>
      </c>
      <c r="E107" s="2">
        <v>52711886</v>
      </c>
      <c r="F107" s="2" t="s">
        <v>344</v>
      </c>
      <c r="G107" s="2" t="s">
        <v>345</v>
      </c>
      <c r="H107" s="101">
        <v>38317</v>
      </c>
      <c r="I107" s="4"/>
      <c r="J107" s="1" t="s">
        <v>346</v>
      </c>
      <c r="K107" s="63" t="s">
        <v>347</v>
      </c>
      <c r="L107" s="63" t="s">
        <v>348</v>
      </c>
      <c r="M107" s="86" t="s">
        <v>100</v>
      </c>
      <c r="N107" s="86" t="s">
        <v>100</v>
      </c>
      <c r="O107" s="86"/>
      <c r="P107" s="140"/>
      <c r="Q107" s="140"/>
    </row>
    <row r="108" spans="2:17" ht="60.75" customHeight="1" x14ac:dyDescent="0.3">
      <c r="B108" s="94" t="s">
        <v>97</v>
      </c>
      <c r="C108" s="99" t="s">
        <v>197</v>
      </c>
      <c r="D108" s="2" t="s">
        <v>349</v>
      </c>
      <c r="E108" s="2">
        <v>1075248747</v>
      </c>
      <c r="F108" s="2" t="s">
        <v>273</v>
      </c>
      <c r="G108" s="2" t="s">
        <v>169</v>
      </c>
      <c r="H108" s="101">
        <v>41138</v>
      </c>
      <c r="I108" s="4"/>
      <c r="J108" s="1" t="s">
        <v>350</v>
      </c>
      <c r="K108" s="63" t="s">
        <v>351</v>
      </c>
      <c r="L108" s="63" t="s">
        <v>352</v>
      </c>
      <c r="M108" s="86" t="s">
        <v>100</v>
      </c>
      <c r="N108" s="86" t="s">
        <v>101</v>
      </c>
      <c r="O108" s="86"/>
      <c r="P108" s="148" t="s">
        <v>353</v>
      </c>
      <c r="Q108" s="149"/>
    </row>
    <row r="109" spans="2:17" ht="33.6" customHeight="1" x14ac:dyDescent="0.3">
      <c r="B109" s="94" t="s">
        <v>98</v>
      </c>
      <c r="C109" s="109" t="s">
        <v>379</v>
      </c>
      <c r="D109" s="2" t="s">
        <v>208</v>
      </c>
      <c r="E109" s="2">
        <v>36068629</v>
      </c>
      <c r="F109" s="2" t="s">
        <v>209</v>
      </c>
      <c r="G109" s="2" t="s">
        <v>210</v>
      </c>
      <c r="H109" s="101">
        <v>39381</v>
      </c>
      <c r="I109" s="4"/>
      <c r="J109" s="1" t="s">
        <v>278</v>
      </c>
      <c r="K109" s="62" t="s">
        <v>279</v>
      </c>
      <c r="L109" s="62" t="s">
        <v>155</v>
      </c>
      <c r="M109" s="86" t="s">
        <v>100</v>
      </c>
      <c r="N109" s="86" t="s">
        <v>100</v>
      </c>
      <c r="O109" s="86" t="s">
        <v>100</v>
      </c>
      <c r="P109" s="140"/>
      <c r="Q109" s="140"/>
    </row>
    <row r="112" spans="2:17" ht="15" thickBot="1" x14ac:dyDescent="0.35"/>
    <row r="113" spans="2:7" ht="54" customHeight="1" x14ac:dyDescent="0.3">
      <c r="B113" s="88" t="s">
        <v>33</v>
      </c>
      <c r="C113" s="88" t="s">
        <v>49</v>
      </c>
      <c r="D113" s="85" t="s">
        <v>50</v>
      </c>
      <c r="E113" s="88" t="s">
        <v>51</v>
      </c>
      <c r="F113" s="56" t="s">
        <v>56</v>
      </c>
      <c r="G113" s="59"/>
    </row>
    <row r="114" spans="2:7" ht="120.75" customHeight="1" x14ac:dyDescent="0.2">
      <c r="B114" s="141" t="s">
        <v>53</v>
      </c>
      <c r="C114" s="5" t="s">
        <v>93</v>
      </c>
      <c r="D114" s="96">
        <v>25</v>
      </c>
      <c r="E114" s="96">
        <v>25</v>
      </c>
      <c r="F114" s="142">
        <f>+E114+E115+E116</f>
        <v>35</v>
      </c>
      <c r="G114" s="60"/>
    </row>
    <row r="115" spans="2:7" ht="76.2" customHeight="1" x14ac:dyDescent="0.2">
      <c r="B115" s="141"/>
      <c r="C115" s="5" t="s">
        <v>94</v>
      </c>
      <c r="D115" s="54">
        <v>25</v>
      </c>
      <c r="E115" s="96">
        <v>0</v>
      </c>
      <c r="F115" s="143"/>
      <c r="G115" s="60"/>
    </row>
    <row r="116" spans="2:7" ht="69" customHeight="1" x14ac:dyDescent="0.2">
      <c r="B116" s="141"/>
      <c r="C116" s="5" t="s">
        <v>95</v>
      </c>
      <c r="D116" s="96">
        <v>10</v>
      </c>
      <c r="E116" s="96">
        <v>10</v>
      </c>
      <c r="F116" s="144"/>
      <c r="G116" s="60"/>
    </row>
    <row r="117" spans="2:7" x14ac:dyDescent="0.3">
      <c r="C117" s="69"/>
    </row>
    <row r="120" spans="2:7" x14ac:dyDescent="0.3">
      <c r="B120" s="87" t="s">
        <v>57</v>
      </c>
    </row>
    <row r="123" spans="2:7" x14ac:dyDescent="0.3">
      <c r="B123" s="89" t="s">
        <v>33</v>
      </c>
      <c r="C123" s="89" t="s">
        <v>58</v>
      </c>
      <c r="D123" s="88" t="s">
        <v>51</v>
      </c>
      <c r="E123" s="88" t="s">
        <v>16</v>
      </c>
    </row>
    <row r="124" spans="2:7" ht="27.6" x14ac:dyDescent="0.3">
      <c r="B124" s="70" t="s">
        <v>59</v>
      </c>
      <c r="C124" s="71">
        <v>40</v>
      </c>
      <c r="D124" s="96">
        <f>+E99</f>
        <v>0</v>
      </c>
      <c r="E124" s="133">
        <f>+D124+D125</f>
        <v>35</v>
      </c>
    </row>
    <row r="125" spans="2:7" ht="41.4" x14ac:dyDescent="0.3">
      <c r="B125" s="70" t="s">
        <v>60</v>
      </c>
      <c r="C125" s="71">
        <v>60</v>
      </c>
      <c r="D125" s="96">
        <f>+F114</f>
        <v>35</v>
      </c>
      <c r="E125" s="134"/>
    </row>
  </sheetData>
  <mergeCells count="39">
    <mergeCell ref="P109:Q109"/>
    <mergeCell ref="B114:B116"/>
    <mergeCell ref="F114:F116"/>
    <mergeCell ref="E124:E125"/>
    <mergeCell ref="B88:N88"/>
    <mergeCell ref="E99:E101"/>
    <mergeCell ref="B104:N104"/>
    <mergeCell ref="J106:L106"/>
    <mergeCell ref="P106:Q106"/>
    <mergeCell ref="P107:Q107"/>
    <mergeCell ref="P108:Q108"/>
    <mergeCell ref="B85:P85"/>
    <mergeCell ref="B68:N68"/>
    <mergeCell ref="J73:L73"/>
    <mergeCell ref="P73:Q73"/>
    <mergeCell ref="P74:Q74"/>
    <mergeCell ref="P75:Q75"/>
    <mergeCell ref="B78:N78"/>
    <mergeCell ref="D81:E81"/>
    <mergeCell ref="D82:E82"/>
    <mergeCell ref="P76:Q76"/>
    <mergeCell ref="C56:N56"/>
    <mergeCell ref="B58:N58"/>
    <mergeCell ref="O61:P61"/>
    <mergeCell ref="O62:P62"/>
    <mergeCell ref="C9:N9"/>
    <mergeCell ref="C10:E10"/>
    <mergeCell ref="B14:C21"/>
    <mergeCell ref="B22:C22"/>
    <mergeCell ref="E40:E41"/>
    <mergeCell ref="M45:N45"/>
    <mergeCell ref="B52:B53"/>
    <mergeCell ref="C52:C53"/>
    <mergeCell ref="D52:E52"/>
    <mergeCell ref="B2:P2"/>
    <mergeCell ref="B4:P4"/>
    <mergeCell ref="C6:N6"/>
    <mergeCell ref="C7:N7"/>
    <mergeCell ref="C8:N8"/>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74" zoomScale="80" zoomScaleNormal="80" workbookViewId="0">
      <selection activeCell="E49" sqref="E49"/>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1.10937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52</v>
      </c>
      <c r="D10" s="128"/>
      <c r="E10" s="129"/>
      <c r="F10" s="25"/>
      <c r="G10" s="25"/>
      <c r="H10" s="25"/>
      <c r="I10" s="25"/>
      <c r="J10" s="25"/>
      <c r="K10" s="25"/>
      <c r="L10" s="25"/>
      <c r="M10" s="25"/>
      <c r="N10" s="26"/>
    </row>
    <row r="11" spans="2:16" ht="16.2" thickBot="1" x14ac:dyDescent="0.35">
      <c r="B11" s="11" t="s">
        <v>9</v>
      </c>
      <c r="C11" s="12">
        <v>41975</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52</v>
      </c>
      <c r="E15" s="27">
        <v>730898350</v>
      </c>
      <c r="F15" s="27">
        <v>350</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280</v>
      </c>
      <c r="D24" s="33"/>
      <c r="E24" s="36">
        <f>E15</f>
        <v>730898350</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t="s">
        <v>100</v>
      </c>
      <c r="D31" s="86"/>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t="s">
        <v>100</v>
      </c>
      <c r="D33" s="86"/>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35</v>
      </c>
      <c r="F40" s="69"/>
      <c r="G40" s="69"/>
      <c r="H40" s="69"/>
      <c r="I40" s="72"/>
      <c r="J40" s="72"/>
      <c r="K40" s="72"/>
      <c r="L40" s="72"/>
      <c r="M40" s="72"/>
      <c r="N40" s="73"/>
    </row>
    <row r="41" spans="1:17" ht="41.4" x14ac:dyDescent="0.3">
      <c r="A41" s="64"/>
      <c r="B41" s="70" t="s">
        <v>108</v>
      </c>
      <c r="C41" s="71">
        <v>60</v>
      </c>
      <c r="D41" s="96">
        <v>35</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86.4" x14ac:dyDescent="0.3">
      <c r="A49" s="38">
        <f>+A48+1</f>
        <v>1</v>
      </c>
      <c r="B49" s="79" t="s">
        <v>114</v>
      </c>
      <c r="C49" s="80" t="s">
        <v>114</v>
      </c>
      <c r="D49" s="79" t="s">
        <v>148</v>
      </c>
      <c r="E49" s="100">
        <v>357</v>
      </c>
      <c r="F49" s="75" t="s">
        <v>214</v>
      </c>
      <c r="G49" s="91"/>
      <c r="H49" s="82">
        <v>41516</v>
      </c>
      <c r="I49" s="82">
        <v>41912</v>
      </c>
      <c r="J49" s="76" t="s">
        <v>101</v>
      </c>
      <c r="K49" s="100">
        <v>0</v>
      </c>
      <c r="L49" s="111">
        <v>13</v>
      </c>
      <c r="M49" s="100">
        <v>1034</v>
      </c>
      <c r="N49" s="67"/>
      <c r="O49" s="20">
        <v>1915935648</v>
      </c>
      <c r="P49" s="20" t="s">
        <v>318</v>
      </c>
      <c r="Q49" s="92" t="s">
        <v>399</v>
      </c>
      <c r="R49" s="77"/>
      <c r="S49" s="77"/>
      <c r="T49" s="77"/>
      <c r="U49" s="77"/>
      <c r="V49" s="77"/>
      <c r="W49" s="77"/>
      <c r="X49" s="77"/>
      <c r="Y49" s="77"/>
      <c r="Z49" s="77"/>
    </row>
    <row r="50" spans="1:26" s="78" customFormat="1" x14ac:dyDescent="0.3">
      <c r="A50" s="38"/>
      <c r="B50" s="39" t="s">
        <v>16</v>
      </c>
      <c r="C50" s="80"/>
      <c r="D50" s="79"/>
      <c r="E50" s="74"/>
      <c r="F50" s="75"/>
      <c r="G50" s="75"/>
      <c r="H50" s="75"/>
      <c r="I50" s="76"/>
      <c r="J50" s="76"/>
      <c r="K50" s="81"/>
      <c r="L50" s="81"/>
      <c r="M50" s="90"/>
      <c r="N50" s="81"/>
      <c r="O50" s="20"/>
      <c r="P50" s="20"/>
      <c r="Q50" s="93"/>
    </row>
    <row r="51" spans="1:26" s="21" customFormat="1" x14ac:dyDescent="0.3">
      <c r="E51" s="22"/>
    </row>
    <row r="52" spans="1:26" s="21" customFormat="1" x14ac:dyDescent="0.3">
      <c r="B52" s="123" t="s">
        <v>28</v>
      </c>
      <c r="C52" s="123" t="s">
        <v>27</v>
      </c>
      <c r="D52" s="125" t="s">
        <v>34</v>
      </c>
      <c r="E52" s="125"/>
    </row>
    <row r="53" spans="1:26" s="21" customFormat="1" x14ac:dyDescent="0.3">
      <c r="B53" s="124"/>
      <c r="C53" s="124"/>
      <c r="D53" s="98" t="s">
        <v>23</v>
      </c>
      <c r="E53" s="45" t="s">
        <v>24</v>
      </c>
    </row>
    <row r="54" spans="1:26" s="21" customFormat="1" ht="30.6" customHeight="1" x14ac:dyDescent="0.3">
      <c r="B54" s="43" t="s">
        <v>21</v>
      </c>
      <c r="C54" s="44">
        <f>+K50</f>
        <v>0</v>
      </c>
      <c r="D54" s="42"/>
      <c r="E54" s="42" t="s">
        <v>101</v>
      </c>
      <c r="F54" s="23"/>
      <c r="G54" s="23"/>
      <c r="H54" s="23"/>
      <c r="I54" s="23"/>
      <c r="J54" s="23"/>
      <c r="K54" s="23"/>
      <c r="L54" s="23"/>
      <c r="M54" s="23"/>
    </row>
    <row r="55" spans="1:26" s="21" customFormat="1" ht="30" customHeight="1" x14ac:dyDescent="0.3">
      <c r="B55" s="43" t="s">
        <v>25</v>
      </c>
      <c r="C55" s="44" t="s">
        <v>397</v>
      </c>
      <c r="D55" s="42" t="s">
        <v>100</v>
      </c>
      <c r="E55" s="42"/>
    </row>
    <row r="56" spans="1:26" s="21" customFormat="1" x14ac:dyDescent="0.3">
      <c r="B56" s="24"/>
      <c r="C56" s="126"/>
      <c r="D56" s="126"/>
      <c r="E56" s="126"/>
      <c r="F56" s="126"/>
      <c r="G56" s="126"/>
      <c r="H56" s="126"/>
      <c r="I56" s="126"/>
      <c r="J56" s="126"/>
      <c r="K56" s="126"/>
      <c r="L56" s="126"/>
      <c r="M56" s="126"/>
      <c r="N56" s="126"/>
    </row>
    <row r="57" spans="1:26" ht="28.2" customHeight="1" thickBot="1" x14ac:dyDescent="0.35"/>
    <row r="58" spans="1:26" ht="26.4" thickBot="1" x14ac:dyDescent="0.35">
      <c r="B58" s="127" t="s">
        <v>68</v>
      </c>
      <c r="C58" s="127"/>
      <c r="D58" s="127"/>
      <c r="E58" s="127"/>
      <c r="F58" s="127"/>
      <c r="G58" s="127"/>
      <c r="H58" s="127"/>
      <c r="I58" s="127"/>
      <c r="J58" s="127"/>
      <c r="K58" s="127"/>
      <c r="L58" s="127"/>
      <c r="M58" s="127"/>
      <c r="N58" s="127"/>
    </row>
    <row r="61" spans="1:26" ht="109.5" customHeight="1" x14ac:dyDescent="0.3">
      <c r="B61" s="85" t="s">
        <v>113</v>
      </c>
      <c r="C61" s="49" t="s">
        <v>2</v>
      </c>
      <c r="D61" s="49" t="s">
        <v>70</v>
      </c>
      <c r="E61" s="49" t="s">
        <v>69</v>
      </c>
      <c r="F61" s="49" t="s">
        <v>71</v>
      </c>
      <c r="G61" s="49" t="s">
        <v>72</v>
      </c>
      <c r="H61" s="49" t="s">
        <v>73</v>
      </c>
      <c r="I61" s="49" t="s">
        <v>74</v>
      </c>
      <c r="J61" s="49" t="s">
        <v>75</v>
      </c>
      <c r="K61" s="49" t="s">
        <v>76</v>
      </c>
      <c r="L61" s="49" t="s">
        <v>77</v>
      </c>
      <c r="M61" s="61" t="s">
        <v>78</v>
      </c>
      <c r="N61" s="61" t="s">
        <v>79</v>
      </c>
      <c r="O61" s="115" t="s">
        <v>3</v>
      </c>
      <c r="P61" s="116"/>
      <c r="Q61" s="49" t="s">
        <v>18</v>
      </c>
    </row>
    <row r="62" spans="1:26" x14ac:dyDescent="0.3">
      <c r="B62" s="2" t="s">
        <v>145</v>
      </c>
      <c r="C62" s="2" t="s">
        <v>117</v>
      </c>
      <c r="D62" s="4" t="s">
        <v>144</v>
      </c>
      <c r="E62" s="4">
        <v>350</v>
      </c>
      <c r="F62" s="3" t="s">
        <v>151</v>
      </c>
      <c r="G62" s="3" t="s">
        <v>151</v>
      </c>
      <c r="H62" s="3" t="s">
        <v>151</v>
      </c>
      <c r="I62" s="62" t="s">
        <v>100</v>
      </c>
      <c r="J62" s="62" t="s">
        <v>100</v>
      </c>
      <c r="K62" s="86" t="s">
        <v>100</v>
      </c>
      <c r="L62" s="86" t="s">
        <v>100</v>
      </c>
      <c r="M62" s="86" t="s">
        <v>100</v>
      </c>
      <c r="N62" s="86" t="s">
        <v>100</v>
      </c>
      <c r="O62" s="117"/>
      <c r="P62" s="118"/>
      <c r="Q62" s="86" t="s">
        <v>100</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136" t="s">
        <v>38</v>
      </c>
      <c r="C68" s="137"/>
      <c r="D68" s="137"/>
      <c r="E68" s="137"/>
      <c r="F68" s="137"/>
      <c r="G68" s="137"/>
      <c r="H68" s="137"/>
      <c r="I68" s="137"/>
      <c r="J68" s="137"/>
      <c r="K68" s="137"/>
      <c r="L68" s="137"/>
      <c r="M68" s="137"/>
      <c r="N68" s="138"/>
    </row>
    <row r="73" spans="2:17" ht="76.5" customHeight="1" x14ac:dyDescent="0.3">
      <c r="B73" s="85" t="s">
        <v>0</v>
      </c>
      <c r="C73" s="85" t="s">
        <v>39</v>
      </c>
      <c r="D73" s="85" t="s">
        <v>40</v>
      </c>
      <c r="E73" s="85" t="s">
        <v>80</v>
      </c>
      <c r="F73" s="85" t="s">
        <v>82</v>
      </c>
      <c r="G73" s="85" t="s">
        <v>83</v>
      </c>
      <c r="H73" s="85" t="s">
        <v>84</v>
      </c>
      <c r="I73" s="85" t="s">
        <v>81</v>
      </c>
      <c r="J73" s="115" t="s">
        <v>85</v>
      </c>
      <c r="K73" s="139"/>
      <c r="L73" s="116"/>
      <c r="M73" s="85" t="s">
        <v>88</v>
      </c>
      <c r="N73" s="85" t="s">
        <v>41</v>
      </c>
      <c r="O73" s="85" t="s">
        <v>42</v>
      </c>
      <c r="P73" s="115" t="s">
        <v>3</v>
      </c>
      <c r="Q73" s="116"/>
    </row>
    <row r="74" spans="2:17" ht="60.75" customHeight="1" x14ac:dyDescent="0.3">
      <c r="B74" s="94" t="s">
        <v>43</v>
      </c>
      <c r="C74" s="94" t="s">
        <v>153</v>
      </c>
      <c r="D74" s="2" t="s">
        <v>319</v>
      </c>
      <c r="E74" s="99">
        <v>1083887557</v>
      </c>
      <c r="F74" s="99" t="s">
        <v>320</v>
      </c>
      <c r="G74" s="2" t="s">
        <v>321</v>
      </c>
      <c r="H74" s="101">
        <v>41524</v>
      </c>
      <c r="I74" s="4"/>
      <c r="J74" s="1" t="s">
        <v>322</v>
      </c>
      <c r="K74" s="63" t="s">
        <v>323</v>
      </c>
      <c r="L74" s="62" t="s">
        <v>260</v>
      </c>
      <c r="M74" s="86" t="s">
        <v>100</v>
      </c>
      <c r="N74" s="86" t="s">
        <v>100</v>
      </c>
      <c r="O74" s="86" t="s">
        <v>100</v>
      </c>
      <c r="P74" s="140"/>
      <c r="Q74" s="140"/>
    </row>
    <row r="75" spans="2:17" ht="33.6" customHeight="1" x14ac:dyDescent="0.3">
      <c r="B75" s="94" t="s">
        <v>44</v>
      </c>
      <c r="C75" s="94" t="s">
        <v>392</v>
      </c>
      <c r="D75" s="2" t="s">
        <v>324</v>
      </c>
      <c r="E75" s="2">
        <v>1127532472</v>
      </c>
      <c r="F75" s="2" t="s">
        <v>291</v>
      </c>
      <c r="G75" s="2" t="s">
        <v>186</v>
      </c>
      <c r="H75" s="101">
        <v>41558</v>
      </c>
      <c r="I75" s="4"/>
      <c r="J75" s="1" t="s">
        <v>226</v>
      </c>
      <c r="K75" s="63" t="s">
        <v>325</v>
      </c>
      <c r="L75" s="62" t="s">
        <v>291</v>
      </c>
      <c r="M75" s="86" t="s">
        <v>100</v>
      </c>
      <c r="N75" s="86" t="s">
        <v>100</v>
      </c>
      <c r="O75" s="86" t="s">
        <v>100</v>
      </c>
      <c r="P75" s="140"/>
      <c r="Q75" s="140"/>
    </row>
    <row r="76" spans="2:17" ht="57.6" x14ac:dyDescent="0.3">
      <c r="B76" s="86" t="s">
        <v>44</v>
      </c>
      <c r="C76" s="86" t="s">
        <v>392</v>
      </c>
      <c r="D76" s="50" t="s">
        <v>326</v>
      </c>
      <c r="E76" s="86">
        <v>36295244</v>
      </c>
      <c r="F76" s="86" t="s">
        <v>292</v>
      </c>
      <c r="G76" s="86" t="s">
        <v>186</v>
      </c>
      <c r="H76" s="105">
        <v>40240</v>
      </c>
      <c r="I76" s="86">
        <v>116271</v>
      </c>
      <c r="J76" s="86" t="s">
        <v>328</v>
      </c>
      <c r="K76" s="50" t="s">
        <v>329</v>
      </c>
      <c r="L76" s="86" t="s">
        <v>292</v>
      </c>
      <c r="M76" s="86" t="s">
        <v>100</v>
      </c>
      <c r="N76" s="86" t="s">
        <v>100</v>
      </c>
      <c r="O76" s="86" t="s">
        <v>100</v>
      </c>
      <c r="P76" s="117"/>
      <c r="Q76" s="118"/>
    </row>
    <row r="77" spans="2:17" ht="15" thickBot="1" x14ac:dyDescent="0.35"/>
    <row r="78" spans="2:17" ht="26.4" thickBot="1" x14ac:dyDescent="0.35">
      <c r="B78" s="136" t="s">
        <v>46</v>
      </c>
      <c r="C78" s="137"/>
      <c r="D78" s="137"/>
      <c r="E78" s="137"/>
      <c r="F78" s="137"/>
      <c r="G78" s="137"/>
      <c r="H78" s="137"/>
      <c r="I78" s="137"/>
      <c r="J78" s="137"/>
      <c r="K78" s="137"/>
      <c r="L78" s="137"/>
      <c r="M78" s="137"/>
      <c r="N78" s="138"/>
    </row>
    <row r="81" spans="1:26" ht="46.2" customHeight="1" x14ac:dyDescent="0.3">
      <c r="B81" s="49" t="s">
        <v>33</v>
      </c>
      <c r="C81" s="49" t="s">
        <v>47</v>
      </c>
      <c r="D81" s="115" t="s">
        <v>3</v>
      </c>
      <c r="E81" s="116"/>
    </row>
    <row r="82" spans="1:26" ht="46.95" customHeight="1" x14ac:dyDescent="0.3">
      <c r="B82" s="50" t="s">
        <v>89</v>
      </c>
      <c r="C82" s="86" t="s">
        <v>100</v>
      </c>
      <c r="D82" s="140"/>
      <c r="E82" s="140"/>
    </row>
    <row r="85" spans="1:26" ht="25.8" x14ac:dyDescent="0.3">
      <c r="B85" s="121" t="s">
        <v>64</v>
      </c>
      <c r="C85" s="122"/>
      <c r="D85" s="122"/>
      <c r="E85" s="122"/>
      <c r="F85" s="122"/>
      <c r="G85" s="122"/>
      <c r="H85" s="122"/>
      <c r="I85" s="122"/>
      <c r="J85" s="122"/>
      <c r="K85" s="122"/>
      <c r="L85" s="122"/>
      <c r="M85" s="122"/>
      <c r="N85" s="122"/>
      <c r="O85" s="122"/>
      <c r="P85" s="122"/>
    </row>
    <row r="87" spans="1:26" ht="15" thickBot="1" x14ac:dyDescent="0.35"/>
    <row r="88" spans="1:26" ht="26.4" thickBot="1" x14ac:dyDescent="0.35">
      <c r="B88" s="136" t="s">
        <v>54</v>
      </c>
      <c r="C88" s="137"/>
      <c r="D88" s="137"/>
      <c r="E88" s="137"/>
      <c r="F88" s="137"/>
      <c r="G88" s="137"/>
      <c r="H88" s="137"/>
      <c r="I88" s="137"/>
      <c r="J88" s="137"/>
      <c r="K88" s="137"/>
      <c r="L88" s="137"/>
      <c r="M88" s="137"/>
      <c r="N88" s="138"/>
    </row>
    <row r="90" spans="1:26" ht="15" thickBot="1" x14ac:dyDescent="0.35">
      <c r="M90" s="47"/>
      <c r="N90" s="47"/>
    </row>
    <row r="91" spans="1:26" s="72" customFormat="1" ht="109.5" customHeight="1" x14ac:dyDescent="0.3">
      <c r="B91" s="83" t="s">
        <v>109</v>
      </c>
      <c r="C91" s="83" t="s">
        <v>110</v>
      </c>
      <c r="D91" s="83" t="s">
        <v>111</v>
      </c>
      <c r="E91" s="83" t="s">
        <v>45</v>
      </c>
      <c r="F91" s="83" t="s">
        <v>22</v>
      </c>
      <c r="G91" s="83" t="s">
        <v>67</v>
      </c>
      <c r="H91" s="83" t="s">
        <v>17</v>
      </c>
      <c r="I91" s="83" t="s">
        <v>10</v>
      </c>
      <c r="J91" s="83" t="s">
        <v>31</v>
      </c>
      <c r="K91" s="83" t="s">
        <v>61</v>
      </c>
      <c r="L91" s="83" t="s">
        <v>20</v>
      </c>
      <c r="M91" s="68" t="s">
        <v>26</v>
      </c>
      <c r="N91" s="83" t="s">
        <v>112</v>
      </c>
      <c r="O91" s="83" t="s">
        <v>36</v>
      </c>
      <c r="P91" s="84" t="s">
        <v>11</v>
      </c>
      <c r="Q91" s="84" t="s">
        <v>19</v>
      </c>
    </row>
    <row r="92" spans="1:26" s="78" customFormat="1" ht="43.2" x14ac:dyDescent="0.3">
      <c r="A92" s="38">
        <v>1</v>
      </c>
      <c r="B92" s="79"/>
      <c r="C92" s="80"/>
      <c r="D92" s="79"/>
      <c r="E92" s="74"/>
      <c r="F92" s="75"/>
      <c r="G92" s="91"/>
      <c r="H92" s="82"/>
      <c r="I92" s="76"/>
      <c r="J92" s="76"/>
      <c r="K92" s="76"/>
      <c r="L92" s="76"/>
      <c r="M92" s="67"/>
      <c r="N92" s="67"/>
      <c r="O92" s="20"/>
      <c r="P92" s="20"/>
      <c r="Q92" s="92" t="s">
        <v>330</v>
      </c>
      <c r="R92" s="77"/>
      <c r="S92" s="77"/>
      <c r="T92" s="77"/>
      <c r="U92" s="77"/>
      <c r="V92" s="77"/>
      <c r="W92" s="77"/>
      <c r="X92" s="77"/>
      <c r="Y92" s="77"/>
      <c r="Z92" s="77"/>
    </row>
    <row r="93" spans="1:26" s="78" customFormat="1" x14ac:dyDescent="0.3">
      <c r="A93" s="38"/>
      <c r="B93" s="39" t="s">
        <v>16</v>
      </c>
      <c r="C93" s="80"/>
      <c r="D93" s="79"/>
      <c r="E93" s="74"/>
      <c r="F93" s="75"/>
      <c r="G93" s="75"/>
      <c r="H93" s="75"/>
      <c r="I93" s="76"/>
      <c r="J93" s="76"/>
      <c r="K93" s="81"/>
      <c r="L93" s="81"/>
      <c r="M93" s="90"/>
      <c r="N93" s="81"/>
      <c r="O93" s="20"/>
      <c r="P93" s="20"/>
      <c r="Q93" s="93"/>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90</v>
      </c>
      <c r="C99" s="51">
        <v>20</v>
      </c>
      <c r="D99" s="51">
        <v>0</v>
      </c>
      <c r="E99" s="145">
        <f>+D99+D100+D101</f>
        <v>0</v>
      </c>
    </row>
    <row r="100" spans="2:17" x14ac:dyDescent="0.3">
      <c r="B100" s="48" t="s">
        <v>91</v>
      </c>
      <c r="C100" s="41">
        <v>30</v>
      </c>
      <c r="D100" s="96">
        <v>0</v>
      </c>
      <c r="E100" s="146"/>
    </row>
    <row r="101" spans="2:17" ht="15" thickBot="1" x14ac:dyDescent="0.35">
      <c r="B101" s="48" t="s">
        <v>92</v>
      </c>
      <c r="C101" s="52">
        <v>40</v>
      </c>
      <c r="D101" s="52">
        <v>0</v>
      </c>
      <c r="E101" s="147"/>
    </row>
    <row r="103" spans="2:17" ht="15" thickBot="1" x14ac:dyDescent="0.35"/>
    <row r="104" spans="2:17" ht="26.4" thickBot="1" x14ac:dyDescent="0.35">
      <c r="B104" s="136" t="s">
        <v>52</v>
      </c>
      <c r="C104" s="137"/>
      <c r="D104" s="137"/>
      <c r="E104" s="137"/>
      <c r="F104" s="137"/>
      <c r="G104" s="137"/>
      <c r="H104" s="137"/>
      <c r="I104" s="137"/>
      <c r="J104" s="137"/>
      <c r="K104" s="137"/>
      <c r="L104" s="137"/>
      <c r="M104" s="137"/>
      <c r="N104" s="138"/>
    </row>
    <row r="106" spans="2:17" ht="76.5" customHeight="1" x14ac:dyDescent="0.3">
      <c r="B106" s="85" t="s">
        <v>0</v>
      </c>
      <c r="C106" s="85" t="s">
        <v>39</v>
      </c>
      <c r="D106" s="85" t="s">
        <v>40</v>
      </c>
      <c r="E106" s="85" t="s">
        <v>80</v>
      </c>
      <c r="F106" s="85" t="s">
        <v>82</v>
      </c>
      <c r="G106" s="85" t="s">
        <v>83</v>
      </c>
      <c r="H106" s="85" t="s">
        <v>84</v>
      </c>
      <c r="I106" s="85" t="s">
        <v>81</v>
      </c>
      <c r="J106" s="115" t="s">
        <v>85</v>
      </c>
      <c r="K106" s="139"/>
      <c r="L106" s="116"/>
      <c r="M106" s="85" t="s">
        <v>88</v>
      </c>
      <c r="N106" s="85" t="s">
        <v>41</v>
      </c>
      <c r="O106" s="85" t="s">
        <v>42</v>
      </c>
      <c r="P106" s="115" t="s">
        <v>3</v>
      </c>
      <c r="Q106" s="116"/>
    </row>
    <row r="107" spans="2:17" ht="60.75" customHeight="1" x14ac:dyDescent="0.3">
      <c r="B107" s="94" t="s">
        <v>96</v>
      </c>
      <c r="C107" s="94" t="s">
        <v>197</v>
      </c>
      <c r="D107" s="2" t="s">
        <v>343</v>
      </c>
      <c r="E107" s="2">
        <v>52711886</v>
      </c>
      <c r="F107" s="2" t="s">
        <v>344</v>
      </c>
      <c r="G107" s="2" t="s">
        <v>345</v>
      </c>
      <c r="H107" s="101">
        <v>38317</v>
      </c>
      <c r="I107" s="4"/>
      <c r="J107" s="1" t="s">
        <v>346</v>
      </c>
      <c r="K107" s="63" t="s">
        <v>347</v>
      </c>
      <c r="L107" s="63" t="s">
        <v>348</v>
      </c>
      <c r="M107" s="86" t="s">
        <v>100</v>
      </c>
      <c r="N107" s="86" t="s">
        <v>100</v>
      </c>
      <c r="O107" s="86"/>
      <c r="P107" s="140"/>
      <c r="Q107" s="140"/>
    </row>
    <row r="108" spans="2:17" ht="132" customHeight="1" x14ac:dyDescent="0.3">
      <c r="B108" s="94" t="s">
        <v>97</v>
      </c>
      <c r="C108" s="94" t="s">
        <v>197</v>
      </c>
      <c r="D108" s="2" t="s">
        <v>349</v>
      </c>
      <c r="E108" s="2">
        <v>1075248747</v>
      </c>
      <c r="F108" s="2" t="s">
        <v>273</v>
      </c>
      <c r="G108" s="2" t="s">
        <v>169</v>
      </c>
      <c r="H108" s="101">
        <v>41138</v>
      </c>
      <c r="I108" s="4"/>
      <c r="J108" s="1" t="s">
        <v>350</v>
      </c>
      <c r="K108" s="114" t="s">
        <v>404</v>
      </c>
      <c r="L108" s="63" t="s">
        <v>352</v>
      </c>
      <c r="M108" s="86" t="s">
        <v>100</v>
      </c>
      <c r="N108" s="86" t="s">
        <v>101</v>
      </c>
      <c r="O108" s="86"/>
      <c r="P108" s="151" t="s">
        <v>405</v>
      </c>
      <c r="Q108" s="152"/>
    </row>
    <row r="109" spans="2:17" ht="33.6" customHeight="1" x14ac:dyDescent="0.3">
      <c r="B109" s="94" t="s">
        <v>98</v>
      </c>
      <c r="C109" s="109" t="s">
        <v>379</v>
      </c>
      <c r="D109" s="2" t="s">
        <v>208</v>
      </c>
      <c r="E109" s="2">
        <v>36068629</v>
      </c>
      <c r="F109" s="2" t="s">
        <v>209</v>
      </c>
      <c r="G109" s="2" t="s">
        <v>210</v>
      </c>
      <c r="H109" s="101">
        <v>39381</v>
      </c>
      <c r="I109" s="4"/>
      <c r="J109" s="1" t="s">
        <v>278</v>
      </c>
      <c r="K109" s="63" t="s">
        <v>398</v>
      </c>
      <c r="L109" s="62" t="s">
        <v>155</v>
      </c>
      <c r="M109" s="86" t="s">
        <v>100</v>
      </c>
      <c r="N109" s="86" t="s">
        <v>100</v>
      </c>
      <c r="O109" s="86" t="s">
        <v>100</v>
      </c>
      <c r="P109" s="140"/>
      <c r="Q109" s="140"/>
    </row>
    <row r="112" spans="2:17" ht="15" thickBot="1" x14ac:dyDescent="0.35"/>
    <row r="113" spans="2:7" ht="54" customHeight="1" x14ac:dyDescent="0.3">
      <c r="B113" s="88" t="s">
        <v>33</v>
      </c>
      <c r="C113" s="88" t="s">
        <v>49</v>
      </c>
      <c r="D113" s="85" t="s">
        <v>50</v>
      </c>
      <c r="E113" s="88" t="s">
        <v>51</v>
      </c>
      <c r="F113" s="56" t="s">
        <v>56</v>
      </c>
      <c r="G113" s="59"/>
    </row>
    <row r="114" spans="2:7" ht="120.75" customHeight="1" x14ac:dyDescent="0.2">
      <c r="B114" s="141" t="s">
        <v>53</v>
      </c>
      <c r="C114" s="5" t="s">
        <v>93</v>
      </c>
      <c r="D114" s="96">
        <v>25</v>
      </c>
      <c r="E114" s="96">
        <v>25</v>
      </c>
      <c r="F114" s="142">
        <f>+E114+E115+E116</f>
        <v>35</v>
      </c>
      <c r="G114" s="60"/>
    </row>
    <row r="115" spans="2:7" ht="76.2" customHeight="1" x14ac:dyDescent="0.2">
      <c r="B115" s="141"/>
      <c r="C115" s="5" t="s">
        <v>94</v>
      </c>
      <c r="D115" s="54">
        <v>25</v>
      </c>
      <c r="E115" s="96">
        <v>0</v>
      </c>
      <c r="F115" s="143"/>
      <c r="G115" s="60"/>
    </row>
    <row r="116" spans="2:7" ht="69" customHeight="1" x14ac:dyDescent="0.2">
      <c r="B116" s="141"/>
      <c r="C116" s="5" t="s">
        <v>95</v>
      </c>
      <c r="D116" s="96">
        <v>10</v>
      </c>
      <c r="E116" s="96">
        <v>10</v>
      </c>
      <c r="F116" s="144"/>
      <c r="G116" s="60"/>
    </row>
    <row r="117" spans="2:7" x14ac:dyDescent="0.3">
      <c r="C117" s="69"/>
    </row>
    <row r="120" spans="2:7" x14ac:dyDescent="0.3">
      <c r="B120" s="87" t="s">
        <v>57</v>
      </c>
    </row>
    <row r="123" spans="2:7" x14ac:dyDescent="0.3">
      <c r="B123" s="89" t="s">
        <v>33</v>
      </c>
      <c r="C123" s="89" t="s">
        <v>58</v>
      </c>
      <c r="D123" s="88" t="s">
        <v>51</v>
      </c>
      <c r="E123" s="88" t="s">
        <v>16</v>
      </c>
    </row>
    <row r="124" spans="2:7" ht="27.6" x14ac:dyDescent="0.3">
      <c r="B124" s="70" t="s">
        <v>59</v>
      </c>
      <c r="C124" s="71">
        <v>40</v>
      </c>
      <c r="D124" s="96">
        <f>+E99</f>
        <v>0</v>
      </c>
      <c r="E124" s="133">
        <f>+D124+D125</f>
        <v>35</v>
      </c>
    </row>
    <row r="125" spans="2:7" ht="41.4" x14ac:dyDescent="0.3">
      <c r="B125" s="70" t="s">
        <v>60</v>
      </c>
      <c r="C125" s="71">
        <v>60</v>
      </c>
      <c r="D125" s="96">
        <f>+F114</f>
        <v>35</v>
      </c>
      <c r="E125" s="134"/>
    </row>
  </sheetData>
  <mergeCells count="39">
    <mergeCell ref="P109:Q109"/>
    <mergeCell ref="B114:B116"/>
    <mergeCell ref="F114:F116"/>
    <mergeCell ref="E124:E125"/>
    <mergeCell ref="B88:N88"/>
    <mergeCell ref="E99:E101"/>
    <mergeCell ref="B104:N104"/>
    <mergeCell ref="J106:L106"/>
    <mergeCell ref="P106:Q106"/>
    <mergeCell ref="P107:Q107"/>
    <mergeCell ref="P108:Q108"/>
    <mergeCell ref="E40:E41"/>
    <mergeCell ref="M45:N45"/>
    <mergeCell ref="B85:P85"/>
    <mergeCell ref="B68:N68"/>
    <mergeCell ref="J73:L73"/>
    <mergeCell ref="P73:Q73"/>
    <mergeCell ref="P74:Q74"/>
    <mergeCell ref="P75:Q75"/>
    <mergeCell ref="B78:N78"/>
    <mergeCell ref="D81:E81"/>
    <mergeCell ref="D82:E82"/>
    <mergeCell ref="P76:Q76"/>
    <mergeCell ref="O61:P61"/>
    <mergeCell ref="O62:P62"/>
    <mergeCell ref="C9:N9"/>
    <mergeCell ref="B2:P2"/>
    <mergeCell ref="B4:P4"/>
    <mergeCell ref="C6:N6"/>
    <mergeCell ref="C7:N7"/>
    <mergeCell ref="C8:N8"/>
    <mergeCell ref="B52:B53"/>
    <mergeCell ref="C52:C53"/>
    <mergeCell ref="D52:E52"/>
    <mergeCell ref="C56:N56"/>
    <mergeCell ref="B58:N58"/>
    <mergeCell ref="C10:E10"/>
    <mergeCell ref="B14:C21"/>
    <mergeCell ref="B22:C22"/>
  </mergeCells>
  <dataValidations count="2">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82" zoomScale="115" zoomScaleNormal="115" workbookViewId="0">
      <selection activeCell="C33" sqref="C33"/>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30.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21" t="s">
        <v>63</v>
      </c>
      <c r="C2" s="122"/>
      <c r="D2" s="122"/>
      <c r="E2" s="122"/>
      <c r="F2" s="122"/>
      <c r="G2" s="122"/>
      <c r="H2" s="122"/>
      <c r="I2" s="122"/>
      <c r="J2" s="122"/>
      <c r="K2" s="122"/>
      <c r="L2" s="122"/>
      <c r="M2" s="122"/>
      <c r="N2" s="122"/>
      <c r="O2" s="122"/>
      <c r="P2" s="122"/>
    </row>
    <row r="4" spans="2:16" ht="25.8" x14ac:dyDescent="0.3">
      <c r="B4" s="121" t="s">
        <v>48</v>
      </c>
      <c r="C4" s="122"/>
      <c r="D4" s="122"/>
      <c r="E4" s="122"/>
      <c r="F4" s="122"/>
      <c r="G4" s="122"/>
      <c r="H4" s="122"/>
      <c r="I4" s="122"/>
      <c r="J4" s="122"/>
      <c r="K4" s="122"/>
      <c r="L4" s="122"/>
      <c r="M4" s="122"/>
      <c r="N4" s="122"/>
      <c r="O4" s="122"/>
      <c r="P4" s="122"/>
    </row>
    <row r="5" spans="2:16" ht="15" thickBot="1" x14ac:dyDescent="0.35"/>
    <row r="6" spans="2:16" ht="21.6" thickBot="1" x14ac:dyDescent="0.35">
      <c r="B6" s="8" t="s">
        <v>4</v>
      </c>
      <c r="C6" s="119" t="s">
        <v>114</v>
      </c>
      <c r="D6" s="119"/>
      <c r="E6" s="119"/>
      <c r="F6" s="119"/>
      <c r="G6" s="119"/>
      <c r="H6" s="119"/>
      <c r="I6" s="119"/>
      <c r="J6" s="119"/>
      <c r="K6" s="119"/>
      <c r="L6" s="119"/>
      <c r="M6" s="119"/>
      <c r="N6" s="120"/>
    </row>
    <row r="7" spans="2:16" ht="16.2" thickBot="1" x14ac:dyDescent="0.35">
      <c r="B7" s="9" t="s">
        <v>5</v>
      </c>
      <c r="C7" s="119"/>
      <c r="D7" s="119"/>
      <c r="E7" s="119"/>
      <c r="F7" s="119"/>
      <c r="G7" s="119"/>
      <c r="H7" s="119"/>
      <c r="I7" s="119"/>
      <c r="J7" s="119"/>
      <c r="K7" s="119"/>
      <c r="L7" s="119"/>
      <c r="M7" s="119"/>
      <c r="N7" s="120"/>
    </row>
    <row r="8" spans="2:16" ht="16.2" thickBot="1" x14ac:dyDescent="0.35">
      <c r="B8" s="9" t="s">
        <v>6</v>
      </c>
      <c r="C8" s="119"/>
      <c r="D8" s="119"/>
      <c r="E8" s="119"/>
      <c r="F8" s="119"/>
      <c r="G8" s="119"/>
      <c r="H8" s="119"/>
      <c r="I8" s="119"/>
      <c r="J8" s="119"/>
      <c r="K8" s="119"/>
      <c r="L8" s="119"/>
      <c r="M8" s="119"/>
      <c r="N8" s="120"/>
    </row>
    <row r="9" spans="2:16" ht="16.2" thickBot="1" x14ac:dyDescent="0.35">
      <c r="B9" s="9" t="s">
        <v>7</v>
      </c>
      <c r="C9" s="119"/>
      <c r="D9" s="119"/>
      <c r="E9" s="119"/>
      <c r="F9" s="119"/>
      <c r="G9" s="119"/>
      <c r="H9" s="119"/>
      <c r="I9" s="119"/>
      <c r="J9" s="119"/>
      <c r="K9" s="119"/>
      <c r="L9" s="119"/>
      <c r="M9" s="119"/>
      <c r="N9" s="120"/>
    </row>
    <row r="10" spans="2:16" ht="16.2" thickBot="1" x14ac:dyDescent="0.35">
      <c r="B10" s="9" t="s">
        <v>8</v>
      </c>
      <c r="C10" s="128">
        <v>53</v>
      </c>
      <c r="D10" s="128"/>
      <c r="E10" s="129"/>
      <c r="F10" s="25"/>
      <c r="G10" s="25"/>
      <c r="H10" s="25"/>
      <c r="I10" s="25"/>
      <c r="J10" s="25"/>
      <c r="K10" s="25"/>
      <c r="L10" s="25"/>
      <c r="M10" s="25"/>
      <c r="N10" s="26"/>
    </row>
    <row r="11" spans="2:16" ht="16.2" thickBot="1" x14ac:dyDescent="0.35">
      <c r="B11" s="11" t="s">
        <v>9</v>
      </c>
      <c r="C11" s="12">
        <v>41975</v>
      </c>
      <c r="D11" s="13"/>
      <c r="E11" s="13"/>
      <c r="F11" s="13"/>
      <c r="G11" s="13"/>
      <c r="H11" s="13"/>
      <c r="I11" s="13"/>
      <c r="J11" s="13"/>
      <c r="K11" s="13"/>
      <c r="L11" s="13"/>
      <c r="M11" s="13"/>
      <c r="N11" s="14"/>
    </row>
    <row r="12" spans="2:16" ht="15.6" x14ac:dyDescent="0.3">
      <c r="B12" s="10"/>
      <c r="C12" s="15"/>
      <c r="D12" s="16"/>
      <c r="E12" s="16"/>
      <c r="F12" s="16"/>
      <c r="G12" s="16"/>
      <c r="H12" s="16"/>
      <c r="I12" s="72"/>
      <c r="J12" s="72"/>
      <c r="K12" s="72"/>
      <c r="L12" s="72"/>
      <c r="M12" s="72"/>
      <c r="N12" s="16"/>
    </row>
    <row r="13" spans="2:16" x14ac:dyDescent="0.3">
      <c r="I13" s="72"/>
      <c r="J13" s="72"/>
      <c r="K13" s="72"/>
      <c r="L13" s="72"/>
      <c r="M13" s="72"/>
      <c r="N13" s="73"/>
    </row>
    <row r="14" spans="2:16" ht="45.75" customHeight="1" x14ac:dyDescent="0.3">
      <c r="B14" s="130" t="s">
        <v>65</v>
      </c>
      <c r="C14" s="130"/>
      <c r="D14" s="97" t="s">
        <v>12</v>
      </c>
      <c r="E14" s="97" t="s">
        <v>13</v>
      </c>
      <c r="F14" s="97" t="s">
        <v>29</v>
      </c>
      <c r="G14" s="57"/>
      <c r="I14" s="29"/>
      <c r="J14" s="29"/>
      <c r="K14" s="29"/>
      <c r="L14" s="29"/>
      <c r="M14" s="29"/>
      <c r="N14" s="73"/>
    </row>
    <row r="15" spans="2:16" x14ac:dyDescent="0.3">
      <c r="B15" s="130"/>
      <c r="C15" s="130"/>
      <c r="D15" s="97">
        <v>53</v>
      </c>
      <c r="E15" s="27">
        <v>730898350</v>
      </c>
      <c r="F15" s="27">
        <v>350</v>
      </c>
      <c r="G15" s="58"/>
      <c r="I15" s="30"/>
      <c r="J15" s="30"/>
      <c r="K15" s="30"/>
      <c r="L15" s="30"/>
      <c r="M15" s="30"/>
      <c r="N15" s="73"/>
    </row>
    <row r="16" spans="2:16" x14ac:dyDescent="0.3">
      <c r="B16" s="130"/>
      <c r="C16" s="130"/>
      <c r="D16" s="97"/>
      <c r="E16" s="27"/>
      <c r="F16" s="27"/>
      <c r="G16" s="58"/>
      <c r="I16" s="30"/>
      <c r="J16" s="30"/>
      <c r="K16" s="30"/>
      <c r="L16" s="30"/>
      <c r="M16" s="30"/>
      <c r="N16" s="73"/>
    </row>
    <row r="17" spans="1:14" x14ac:dyDescent="0.3">
      <c r="B17" s="130"/>
      <c r="C17" s="130"/>
      <c r="D17" s="97"/>
      <c r="E17" s="27"/>
      <c r="F17" s="27"/>
      <c r="G17" s="58"/>
      <c r="I17" s="30"/>
      <c r="J17" s="30"/>
      <c r="K17" s="30"/>
      <c r="L17" s="30"/>
      <c r="M17" s="30"/>
      <c r="N17" s="73"/>
    </row>
    <row r="18" spans="1:14" x14ac:dyDescent="0.3">
      <c r="B18" s="130"/>
      <c r="C18" s="130"/>
      <c r="D18" s="97"/>
      <c r="E18" s="28"/>
      <c r="F18" s="27"/>
      <c r="G18" s="58"/>
      <c r="H18" s="18"/>
      <c r="I18" s="30"/>
      <c r="J18" s="30"/>
      <c r="K18" s="30"/>
      <c r="L18" s="30"/>
      <c r="M18" s="30"/>
      <c r="N18" s="17"/>
    </row>
    <row r="19" spans="1:14" x14ac:dyDescent="0.3">
      <c r="B19" s="130"/>
      <c r="C19" s="130"/>
      <c r="D19" s="97"/>
      <c r="E19" s="28"/>
      <c r="F19" s="27"/>
      <c r="G19" s="58"/>
      <c r="H19" s="18"/>
      <c r="I19" s="32"/>
      <c r="J19" s="32"/>
      <c r="K19" s="32"/>
      <c r="L19" s="32"/>
      <c r="M19" s="32"/>
      <c r="N19" s="17"/>
    </row>
    <row r="20" spans="1:14" x14ac:dyDescent="0.3">
      <c r="B20" s="130"/>
      <c r="C20" s="130"/>
      <c r="D20" s="97"/>
      <c r="E20" s="28"/>
      <c r="F20" s="27"/>
      <c r="G20" s="58"/>
      <c r="H20" s="18"/>
      <c r="I20" s="72"/>
      <c r="J20" s="72"/>
      <c r="K20" s="72"/>
      <c r="L20" s="72"/>
      <c r="M20" s="72"/>
      <c r="N20" s="17"/>
    </row>
    <row r="21" spans="1:14" x14ac:dyDescent="0.3">
      <c r="B21" s="130"/>
      <c r="C21" s="130"/>
      <c r="D21" s="97"/>
      <c r="E21" s="28"/>
      <c r="F21" s="27"/>
      <c r="G21" s="58"/>
      <c r="H21" s="18"/>
      <c r="I21" s="72"/>
      <c r="J21" s="72"/>
      <c r="K21" s="72"/>
      <c r="L21" s="72"/>
      <c r="M21" s="72"/>
      <c r="N21" s="17"/>
    </row>
    <row r="22" spans="1:14" ht="15" thickBot="1" x14ac:dyDescent="0.35">
      <c r="B22" s="131" t="s">
        <v>14</v>
      </c>
      <c r="C22" s="132"/>
      <c r="D22" s="97"/>
      <c r="E22" s="46"/>
      <c r="F22" s="27"/>
      <c r="G22" s="58"/>
      <c r="H22" s="18"/>
      <c r="I22" s="72"/>
      <c r="J22" s="72"/>
      <c r="K22" s="72"/>
      <c r="L22" s="72"/>
      <c r="M22" s="72"/>
      <c r="N22" s="17"/>
    </row>
    <row r="23" spans="1:14" ht="29.4" thickBot="1" x14ac:dyDescent="0.35">
      <c r="A23" s="34"/>
      <c r="B23" s="40" t="s">
        <v>15</v>
      </c>
      <c r="C23" s="40" t="s">
        <v>66</v>
      </c>
      <c r="E23" s="29"/>
      <c r="F23" s="29"/>
      <c r="G23" s="29"/>
      <c r="H23" s="29"/>
      <c r="I23" s="7"/>
      <c r="J23" s="7"/>
      <c r="K23" s="7"/>
      <c r="L23" s="7"/>
      <c r="M23" s="7"/>
    </row>
    <row r="24" spans="1:14" ht="15" thickBot="1" x14ac:dyDescent="0.35">
      <c r="A24" s="35">
        <v>1</v>
      </c>
      <c r="C24" s="37">
        <v>280</v>
      </c>
      <c r="D24" s="33"/>
      <c r="E24" s="36">
        <f>E15</f>
        <v>730898350</v>
      </c>
      <c r="F24" s="31"/>
      <c r="G24" s="31"/>
      <c r="H24" s="31"/>
      <c r="I24" s="19"/>
      <c r="J24" s="19"/>
      <c r="K24" s="19"/>
      <c r="L24" s="19"/>
      <c r="M24" s="19"/>
    </row>
    <row r="25" spans="1:14" x14ac:dyDescent="0.3">
      <c r="A25" s="64"/>
      <c r="C25" s="65"/>
      <c r="D25" s="30"/>
      <c r="E25" s="66"/>
      <c r="F25" s="31"/>
      <c r="G25" s="31"/>
      <c r="H25" s="31"/>
      <c r="I25" s="19"/>
      <c r="J25" s="19"/>
      <c r="K25" s="19"/>
      <c r="L25" s="19"/>
      <c r="M25" s="19"/>
    </row>
    <row r="26" spans="1:14" x14ac:dyDescent="0.3">
      <c r="A26" s="64"/>
      <c r="C26" s="65"/>
      <c r="D26" s="30"/>
      <c r="E26" s="66"/>
      <c r="F26" s="31"/>
      <c r="G26" s="31"/>
      <c r="H26" s="31"/>
      <c r="I26" s="19"/>
      <c r="J26" s="19"/>
      <c r="K26" s="19"/>
      <c r="L26" s="19"/>
      <c r="M26" s="19"/>
    </row>
    <row r="27" spans="1:14" x14ac:dyDescent="0.3">
      <c r="A27" s="64"/>
      <c r="B27" s="87" t="s">
        <v>99</v>
      </c>
      <c r="C27" s="69"/>
      <c r="D27" s="69"/>
      <c r="E27" s="69"/>
      <c r="F27" s="69"/>
      <c r="G27" s="69"/>
      <c r="H27" s="69"/>
      <c r="I27" s="72"/>
      <c r="J27" s="72"/>
      <c r="K27" s="72"/>
      <c r="L27" s="72"/>
      <c r="M27" s="72"/>
      <c r="N27" s="73"/>
    </row>
    <row r="28" spans="1:14" x14ac:dyDescent="0.3">
      <c r="A28" s="64"/>
      <c r="B28" s="69"/>
      <c r="C28" s="69"/>
      <c r="D28" s="69"/>
      <c r="E28" s="69"/>
      <c r="F28" s="69"/>
      <c r="G28" s="69"/>
      <c r="H28" s="69"/>
      <c r="I28" s="72"/>
      <c r="J28" s="72"/>
      <c r="K28" s="72"/>
      <c r="L28" s="72"/>
      <c r="M28" s="72"/>
      <c r="N28" s="73"/>
    </row>
    <row r="29" spans="1:14" x14ac:dyDescent="0.3">
      <c r="A29" s="64"/>
      <c r="B29" s="89" t="s">
        <v>33</v>
      </c>
      <c r="C29" s="89" t="s">
        <v>100</v>
      </c>
      <c r="D29" s="89" t="s">
        <v>101</v>
      </c>
      <c r="E29" s="69"/>
      <c r="F29" s="69"/>
      <c r="G29" s="69"/>
      <c r="H29" s="69"/>
      <c r="I29" s="72"/>
      <c r="J29" s="72"/>
      <c r="K29" s="72"/>
      <c r="L29" s="72"/>
      <c r="M29" s="72"/>
      <c r="N29" s="73"/>
    </row>
    <row r="30" spans="1:14" x14ac:dyDescent="0.3">
      <c r="A30" s="64"/>
      <c r="B30" s="86" t="s">
        <v>102</v>
      </c>
      <c r="C30" s="86"/>
      <c r="D30" s="86" t="s">
        <v>101</v>
      </c>
      <c r="E30" s="69"/>
      <c r="F30" s="69"/>
      <c r="G30" s="69"/>
      <c r="H30" s="69"/>
      <c r="I30" s="72"/>
      <c r="J30" s="72"/>
      <c r="K30" s="72"/>
      <c r="L30" s="72"/>
      <c r="M30" s="72"/>
      <c r="N30" s="73"/>
    </row>
    <row r="31" spans="1:14" x14ac:dyDescent="0.3">
      <c r="A31" s="64"/>
      <c r="B31" s="86" t="s">
        <v>103</v>
      </c>
      <c r="C31" s="86"/>
      <c r="D31" s="86" t="s">
        <v>101</v>
      </c>
      <c r="E31" s="69"/>
      <c r="F31" s="69"/>
      <c r="G31" s="69"/>
      <c r="H31" s="69"/>
      <c r="I31" s="72"/>
      <c r="J31" s="72"/>
      <c r="K31" s="72"/>
      <c r="L31" s="72"/>
      <c r="M31" s="72"/>
      <c r="N31" s="73"/>
    </row>
    <row r="32" spans="1:14" x14ac:dyDescent="0.3">
      <c r="A32" s="64"/>
      <c r="B32" s="86" t="s">
        <v>104</v>
      </c>
      <c r="C32" s="86" t="s">
        <v>100</v>
      </c>
      <c r="D32" s="86"/>
      <c r="E32" s="69"/>
      <c r="F32" s="69"/>
      <c r="G32" s="69"/>
      <c r="H32" s="69"/>
      <c r="I32" s="72"/>
      <c r="J32" s="72"/>
      <c r="K32" s="72"/>
      <c r="L32" s="72"/>
      <c r="M32" s="72"/>
      <c r="N32" s="73"/>
    </row>
    <row r="33" spans="1:17" x14ac:dyDescent="0.3">
      <c r="A33" s="64"/>
      <c r="B33" s="86" t="s">
        <v>105</v>
      </c>
      <c r="C33" s="86"/>
      <c r="D33" s="86" t="s">
        <v>101</v>
      </c>
      <c r="E33" s="69"/>
      <c r="F33" s="69"/>
      <c r="G33" s="69"/>
      <c r="H33" s="69"/>
      <c r="I33" s="72"/>
      <c r="J33" s="72"/>
      <c r="K33" s="72"/>
      <c r="L33" s="72"/>
      <c r="M33" s="72"/>
      <c r="N33" s="73"/>
    </row>
    <row r="34" spans="1:17" x14ac:dyDescent="0.3">
      <c r="A34" s="64"/>
      <c r="B34" s="69"/>
      <c r="C34" s="69"/>
      <c r="D34" s="69"/>
      <c r="E34" s="69"/>
      <c r="F34" s="69"/>
      <c r="G34" s="69"/>
      <c r="H34" s="69"/>
      <c r="I34" s="72"/>
      <c r="J34" s="72"/>
      <c r="K34" s="72"/>
      <c r="L34" s="72"/>
      <c r="M34" s="72"/>
      <c r="N34" s="73"/>
    </row>
    <row r="35" spans="1:17" x14ac:dyDescent="0.3">
      <c r="A35" s="64"/>
      <c r="B35" s="69"/>
      <c r="C35" s="69"/>
      <c r="D35" s="69"/>
      <c r="E35" s="69"/>
      <c r="F35" s="69"/>
      <c r="G35" s="69"/>
      <c r="H35" s="69"/>
      <c r="I35" s="72"/>
      <c r="J35" s="72"/>
      <c r="K35" s="72"/>
      <c r="L35" s="72"/>
      <c r="M35" s="72"/>
      <c r="N35" s="73"/>
    </row>
    <row r="36" spans="1:17" x14ac:dyDescent="0.3">
      <c r="A36" s="64"/>
      <c r="B36" s="87" t="s">
        <v>106</v>
      </c>
      <c r="C36" s="69"/>
      <c r="D36" s="69"/>
      <c r="E36" s="69"/>
      <c r="F36" s="69"/>
      <c r="G36" s="69"/>
      <c r="H36" s="69"/>
      <c r="I36" s="72"/>
      <c r="J36" s="72"/>
      <c r="K36" s="72"/>
      <c r="L36" s="72"/>
      <c r="M36" s="72"/>
      <c r="N36" s="73"/>
    </row>
    <row r="37" spans="1:17" x14ac:dyDescent="0.3">
      <c r="A37" s="64"/>
      <c r="B37" s="69"/>
      <c r="C37" s="69"/>
      <c r="D37" s="69"/>
      <c r="E37" s="69"/>
      <c r="F37" s="69"/>
      <c r="G37" s="69"/>
      <c r="H37" s="69"/>
      <c r="I37" s="72"/>
      <c r="J37" s="72"/>
      <c r="K37" s="72"/>
      <c r="L37" s="72"/>
      <c r="M37" s="72"/>
      <c r="N37" s="73"/>
    </row>
    <row r="38" spans="1:17" x14ac:dyDescent="0.3">
      <c r="A38" s="64"/>
      <c r="B38" s="69"/>
      <c r="C38" s="69"/>
      <c r="D38" s="69"/>
      <c r="E38" s="69"/>
      <c r="F38" s="69"/>
      <c r="G38" s="69"/>
      <c r="H38" s="69"/>
      <c r="I38" s="72"/>
      <c r="J38" s="72"/>
      <c r="K38" s="72"/>
      <c r="L38" s="72"/>
      <c r="M38" s="72"/>
      <c r="N38" s="73"/>
    </row>
    <row r="39" spans="1:17" x14ac:dyDescent="0.3">
      <c r="A39" s="64"/>
      <c r="B39" s="89" t="s">
        <v>33</v>
      </c>
      <c r="C39" s="89" t="s">
        <v>58</v>
      </c>
      <c r="D39" s="88" t="s">
        <v>51</v>
      </c>
      <c r="E39" s="88" t="s">
        <v>16</v>
      </c>
      <c r="F39" s="69"/>
      <c r="G39" s="69"/>
      <c r="H39" s="69"/>
      <c r="I39" s="72"/>
      <c r="J39" s="72"/>
      <c r="K39" s="72"/>
      <c r="L39" s="72"/>
      <c r="M39" s="72"/>
      <c r="N39" s="73"/>
    </row>
    <row r="40" spans="1:17" ht="27.6" x14ac:dyDescent="0.3">
      <c r="A40" s="64"/>
      <c r="B40" s="70" t="s">
        <v>107</v>
      </c>
      <c r="C40" s="71">
        <v>40</v>
      </c>
      <c r="D40" s="96">
        <v>0</v>
      </c>
      <c r="E40" s="133">
        <f>+D40+D41</f>
        <v>35</v>
      </c>
      <c r="F40" s="69"/>
      <c r="G40" s="69"/>
      <c r="H40" s="69"/>
      <c r="I40" s="72"/>
      <c r="J40" s="72"/>
      <c r="K40" s="72"/>
      <c r="L40" s="72"/>
      <c r="M40" s="72"/>
      <c r="N40" s="73"/>
    </row>
    <row r="41" spans="1:17" ht="41.4" x14ac:dyDescent="0.3">
      <c r="A41" s="64"/>
      <c r="B41" s="70" t="s">
        <v>108</v>
      </c>
      <c r="C41" s="71">
        <v>60</v>
      </c>
      <c r="D41" s="96">
        <v>35</v>
      </c>
      <c r="E41" s="134"/>
      <c r="F41" s="69"/>
      <c r="G41" s="69"/>
      <c r="H41" s="69"/>
      <c r="I41" s="72"/>
      <c r="J41" s="72"/>
      <c r="K41" s="72"/>
      <c r="L41" s="72"/>
      <c r="M41" s="72"/>
      <c r="N41" s="73"/>
    </row>
    <row r="42" spans="1:17" x14ac:dyDescent="0.3">
      <c r="A42" s="64"/>
      <c r="C42" s="65"/>
      <c r="D42" s="30"/>
      <c r="E42" s="66"/>
      <c r="F42" s="31"/>
      <c r="G42" s="31"/>
      <c r="H42" s="31"/>
      <c r="I42" s="19"/>
      <c r="J42" s="19"/>
      <c r="K42" s="19"/>
      <c r="L42" s="19"/>
      <c r="M42" s="19"/>
    </row>
    <row r="43" spans="1:17" x14ac:dyDescent="0.3">
      <c r="A43" s="64"/>
      <c r="C43" s="65"/>
      <c r="D43" s="30"/>
      <c r="E43" s="66"/>
      <c r="F43" s="31"/>
      <c r="G43" s="31"/>
      <c r="H43" s="31"/>
      <c r="I43" s="19"/>
      <c r="J43" s="19"/>
      <c r="K43" s="19"/>
      <c r="L43" s="19"/>
      <c r="M43" s="19"/>
    </row>
    <row r="44" spans="1:17" x14ac:dyDescent="0.3">
      <c r="A44" s="64"/>
      <c r="C44" s="65"/>
      <c r="D44" s="30"/>
      <c r="E44" s="66"/>
      <c r="F44" s="31"/>
      <c r="G44" s="31"/>
      <c r="H44" s="31"/>
      <c r="I44" s="19"/>
      <c r="J44" s="19"/>
      <c r="K44" s="19"/>
      <c r="L44" s="19"/>
      <c r="M44" s="19"/>
    </row>
    <row r="45" spans="1:17" ht="15" thickBot="1" x14ac:dyDescent="0.35">
      <c r="M45" s="135" t="s">
        <v>35</v>
      </c>
      <c r="N45" s="135"/>
    </row>
    <row r="46" spans="1:17" x14ac:dyDescent="0.3">
      <c r="B46" s="87" t="s">
        <v>30</v>
      </c>
      <c r="M46" s="47"/>
      <c r="N46" s="47"/>
    </row>
    <row r="47" spans="1:17" ht="15" thickBot="1" x14ac:dyDescent="0.35">
      <c r="M47" s="47"/>
      <c r="N47" s="47"/>
    </row>
    <row r="48" spans="1:17" s="72" customFormat="1" ht="109.5" customHeight="1" x14ac:dyDescent="0.3">
      <c r="B48" s="83" t="s">
        <v>109</v>
      </c>
      <c r="C48" s="83" t="s">
        <v>110</v>
      </c>
      <c r="D48" s="83" t="s">
        <v>111</v>
      </c>
      <c r="E48" s="83" t="s">
        <v>45</v>
      </c>
      <c r="F48" s="83" t="s">
        <v>22</v>
      </c>
      <c r="G48" s="83" t="s">
        <v>67</v>
      </c>
      <c r="H48" s="83" t="s">
        <v>17</v>
      </c>
      <c r="I48" s="83" t="s">
        <v>10</v>
      </c>
      <c r="J48" s="83" t="s">
        <v>31</v>
      </c>
      <c r="K48" s="83" t="s">
        <v>61</v>
      </c>
      <c r="L48" s="83" t="s">
        <v>20</v>
      </c>
      <c r="M48" s="68" t="s">
        <v>26</v>
      </c>
      <c r="N48" s="83" t="s">
        <v>112</v>
      </c>
      <c r="O48" s="83" t="s">
        <v>36</v>
      </c>
      <c r="P48" s="84" t="s">
        <v>11</v>
      </c>
      <c r="Q48" s="84" t="s">
        <v>19</v>
      </c>
    </row>
    <row r="49" spans="1:26" s="78" customFormat="1" ht="152.25" customHeight="1" x14ac:dyDescent="0.3">
      <c r="A49" s="38">
        <v>1</v>
      </c>
      <c r="B49" s="79" t="s">
        <v>114</v>
      </c>
      <c r="C49" s="80" t="s">
        <v>114</v>
      </c>
      <c r="D49" s="79" t="s">
        <v>148</v>
      </c>
      <c r="E49" s="100">
        <v>357</v>
      </c>
      <c r="F49" s="75" t="s">
        <v>214</v>
      </c>
      <c r="G49" s="91"/>
      <c r="H49" s="82">
        <v>41516</v>
      </c>
      <c r="I49" s="82">
        <v>41912</v>
      </c>
      <c r="J49" s="76" t="s">
        <v>101</v>
      </c>
      <c r="K49" s="100">
        <v>0</v>
      </c>
      <c r="L49" s="100">
        <v>13</v>
      </c>
      <c r="M49" s="100">
        <v>1034</v>
      </c>
      <c r="N49" s="67"/>
      <c r="O49" s="20">
        <v>1915935648</v>
      </c>
      <c r="P49" s="20" t="s">
        <v>318</v>
      </c>
      <c r="Q49" s="92" t="s">
        <v>402</v>
      </c>
      <c r="R49" s="77"/>
      <c r="S49" s="77"/>
      <c r="T49" s="77"/>
      <c r="U49" s="77"/>
      <c r="V49" s="77"/>
      <c r="W49" s="77"/>
      <c r="X49" s="77"/>
      <c r="Y49" s="77"/>
      <c r="Z49" s="77"/>
    </row>
    <row r="50" spans="1:26" s="78" customFormat="1" x14ac:dyDescent="0.3">
      <c r="A50" s="38"/>
      <c r="B50" s="39" t="s">
        <v>16</v>
      </c>
      <c r="C50" s="80"/>
      <c r="D50" s="79"/>
      <c r="E50" s="74"/>
      <c r="F50" s="75"/>
      <c r="G50" s="75"/>
      <c r="H50" s="75"/>
      <c r="I50" s="76"/>
      <c r="J50" s="76"/>
      <c r="K50" s="81"/>
      <c r="L50" s="81"/>
      <c r="M50" s="90"/>
      <c r="N50" s="81"/>
      <c r="O50" s="20"/>
      <c r="P50" s="20"/>
      <c r="Q50" s="93"/>
    </row>
    <row r="51" spans="1:26" s="21" customFormat="1" x14ac:dyDescent="0.3">
      <c r="E51" s="22"/>
    </row>
    <row r="52" spans="1:26" s="21" customFormat="1" x14ac:dyDescent="0.3">
      <c r="B52" s="123" t="s">
        <v>28</v>
      </c>
      <c r="C52" s="123" t="s">
        <v>27</v>
      </c>
      <c r="D52" s="125" t="s">
        <v>34</v>
      </c>
      <c r="E52" s="125"/>
    </row>
    <row r="53" spans="1:26" s="21" customFormat="1" x14ac:dyDescent="0.3">
      <c r="B53" s="124"/>
      <c r="C53" s="124"/>
      <c r="D53" s="98" t="s">
        <v>23</v>
      </c>
      <c r="E53" s="45" t="s">
        <v>24</v>
      </c>
    </row>
    <row r="54" spans="1:26" s="21" customFormat="1" ht="30.6" customHeight="1" x14ac:dyDescent="0.3">
      <c r="B54" s="43" t="s">
        <v>21</v>
      </c>
      <c r="C54" s="44">
        <f>+K50</f>
        <v>0</v>
      </c>
      <c r="D54" s="42"/>
      <c r="E54" s="42" t="s">
        <v>101</v>
      </c>
      <c r="F54" s="23"/>
      <c r="G54" s="23"/>
      <c r="H54" s="23"/>
      <c r="I54" s="23"/>
      <c r="J54" s="23"/>
      <c r="K54" s="23"/>
      <c r="L54" s="23"/>
      <c r="M54" s="23"/>
    </row>
    <row r="55" spans="1:26" s="21" customFormat="1" ht="30" customHeight="1" x14ac:dyDescent="0.3">
      <c r="B55" s="43" t="s">
        <v>25</v>
      </c>
      <c r="C55" s="44" t="s">
        <v>403</v>
      </c>
      <c r="D55" s="42"/>
      <c r="E55" s="42" t="s">
        <v>101</v>
      </c>
    </row>
    <row r="56" spans="1:26" s="21" customFormat="1" x14ac:dyDescent="0.3">
      <c r="B56" s="24"/>
      <c r="C56" s="126"/>
      <c r="D56" s="126"/>
      <c r="E56" s="126"/>
      <c r="F56" s="126"/>
      <c r="G56" s="126"/>
      <c r="H56" s="126"/>
      <c r="I56" s="126"/>
      <c r="J56" s="126"/>
      <c r="K56" s="126"/>
      <c r="L56" s="126"/>
      <c r="M56" s="126"/>
      <c r="N56" s="126"/>
    </row>
    <row r="57" spans="1:26" ht="28.2" customHeight="1" thickBot="1" x14ac:dyDescent="0.35"/>
    <row r="58" spans="1:26" ht="26.4" thickBot="1" x14ac:dyDescent="0.35">
      <c r="B58" s="127" t="s">
        <v>68</v>
      </c>
      <c r="C58" s="127"/>
      <c r="D58" s="127"/>
      <c r="E58" s="127"/>
      <c r="F58" s="127"/>
      <c r="G58" s="127"/>
      <c r="H58" s="127"/>
      <c r="I58" s="127"/>
      <c r="J58" s="127"/>
      <c r="K58" s="127"/>
      <c r="L58" s="127"/>
      <c r="M58" s="127"/>
      <c r="N58" s="127"/>
    </row>
    <row r="61" spans="1:26" ht="109.5" customHeight="1" x14ac:dyDescent="0.3">
      <c r="B61" s="85" t="s">
        <v>113</v>
      </c>
      <c r="C61" s="49" t="s">
        <v>2</v>
      </c>
      <c r="D61" s="49" t="s">
        <v>70</v>
      </c>
      <c r="E61" s="49" t="s">
        <v>69</v>
      </c>
      <c r="F61" s="49" t="s">
        <v>71</v>
      </c>
      <c r="G61" s="49" t="s">
        <v>72</v>
      </c>
      <c r="H61" s="49" t="s">
        <v>73</v>
      </c>
      <c r="I61" s="49" t="s">
        <v>74</v>
      </c>
      <c r="J61" s="49" t="s">
        <v>75</v>
      </c>
      <c r="K61" s="49" t="s">
        <v>76</v>
      </c>
      <c r="L61" s="49" t="s">
        <v>77</v>
      </c>
      <c r="M61" s="61" t="s">
        <v>78</v>
      </c>
      <c r="N61" s="61" t="s">
        <v>79</v>
      </c>
      <c r="O61" s="115" t="s">
        <v>3</v>
      </c>
      <c r="P61" s="116"/>
      <c r="Q61" s="49" t="s">
        <v>18</v>
      </c>
    </row>
    <row r="62" spans="1:26" x14ac:dyDescent="0.3">
      <c r="B62" s="2" t="s">
        <v>146</v>
      </c>
      <c r="C62" s="2" t="s">
        <v>136</v>
      </c>
      <c r="D62" s="4" t="s">
        <v>147</v>
      </c>
      <c r="E62" s="4">
        <v>350</v>
      </c>
      <c r="F62" s="3" t="s">
        <v>151</v>
      </c>
      <c r="G62" s="3" t="s">
        <v>151</v>
      </c>
      <c r="H62" s="3" t="s">
        <v>151</v>
      </c>
      <c r="I62" s="62" t="s">
        <v>100</v>
      </c>
      <c r="J62" s="62" t="s">
        <v>100</v>
      </c>
      <c r="K62" s="86" t="s">
        <v>100</v>
      </c>
      <c r="L62" s="86" t="s">
        <v>100</v>
      </c>
      <c r="M62" s="86" t="s">
        <v>100</v>
      </c>
      <c r="N62" s="86" t="s">
        <v>100</v>
      </c>
      <c r="O62" s="117"/>
      <c r="P62" s="118"/>
      <c r="Q62" s="86" t="s">
        <v>100</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136" t="s">
        <v>38</v>
      </c>
      <c r="C68" s="137"/>
      <c r="D68" s="137"/>
      <c r="E68" s="137"/>
      <c r="F68" s="137"/>
      <c r="G68" s="137"/>
      <c r="H68" s="137"/>
      <c r="I68" s="137"/>
      <c r="J68" s="137"/>
      <c r="K68" s="137"/>
      <c r="L68" s="137"/>
      <c r="M68" s="137"/>
      <c r="N68" s="138"/>
    </row>
    <row r="73" spans="2:17" ht="76.5" customHeight="1" x14ac:dyDescent="0.3">
      <c r="B73" s="85" t="s">
        <v>0</v>
      </c>
      <c r="C73" s="85" t="s">
        <v>39</v>
      </c>
      <c r="D73" s="85" t="s">
        <v>40</v>
      </c>
      <c r="E73" s="85" t="s">
        <v>80</v>
      </c>
      <c r="F73" s="85" t="s">
        <v>82</v>
      </c>
      <c r="G73" s="85" t="s">
        <v>83</v>
      </c>
      <c r="H73" s="85" t="s">
        <v>84</v>
      </c>
      <c r="I73" s="85" t="s">
        <v>81</v>
      </c>
      <c r="J73" s="115" t="s">
        <v>85</v>
      </c>
      <c r="K73" s="139"/>
      <c r="L73" s="116"/>
      <c r="M73" s="85" t="s">
        <v>88</v>
      </c>
      <c r="N73" s="85" t="s">
        <v>41</v>
      </c>
      <c r="O73" s="85" t="s">
        <v>42</v>
      </c>
      <c r="P73" s="115" t="s">
        <v>3</v>
      </c>
      <c r="Q73" s="116"/>
    </row>
    <row r="74" spans="2:17" ht="60.75" customHeight="1" x14ac:dyDescent="0.3">
      <c r="B74" s="94" t="s">
        <v>43</v>
      </c>
      <c r="C74" s="94" t="s">
        <v>153</v>
      </c>
      <c r="D74" s="2" t="s">
        <v>331</v>
      </c>
      <c r="E74" s="2">
        <v>30236682</v>
      </c>
      <c r="F74" s="2" t="s">
        <v>332</v>
      </c>
      <c r="G74" s="101" t="s">
        <v>333</v>
      </c>
      <c r="H74" s="101">
        <v>40600</v>
      </c>
      <c r="I74" s="4"/>
      <c r="J74" s="1" t="s">
        <v>335</v>
      </c>
      <c r="K74" s="63" t="s">
        <v>336</v>
      </c>
      <c r="L74" s="63" t="s">
        <v>334</v>
      </c>
      <c r="M74" s="86" t="s">
        <v>100</v>
      </c>
      <c r="N74" s="86" t="s">
        <v>101</v>
      </c>
      <c r="O74" s="86" t="s">
        <v>100</v>
      </c>
      <c r="P74" s="150" t="s">
        <v>337</v>
      </c>
      <c r="Q74" s="150"/>
    </row>
    <row r="75" spans="2:17" ht="33.6" customHeight="1" x14ac:dyDescent="0.3">
      <c r="B75" s="94" t="s">
        <v>44</v>
      </c>
      <c r="C75" s="94" t="s">
        <v>392</v>
      </c>
      <c r="D75" s="2" t="s">
        <v>338</v>
      </c>
      <c r="E75" s="2">
        <v>1026250651</v>
      </c>
      <c r="F75" s="2" t="s">
        <v>181</v>
      </c>
      <c r="G75" s="2" t="s">
        <v>339</v>
      </c>
      <c r="H75" s="101">
        <v>41443</v>
      </c>
      <c r="I75" s="4">
        <v>136345</v>
      </c>
      <c r="J75" s="1" t="s">
        <v>226</v>
      </c>
      <c r="K75" s="62" t="s">
        <v>342</v>
      </c>
      <c r="L75" s="62" t="s">
        <v>340</v>
      </c>
      <c r="M75" s="62" t="s">
        <v>340</v>
      </c>
      <c r="N75" s="62" t="s">
        <v>340</v>
      </c>
      <c r="O75" s="62" t="s">
        <v>340</v>
      </c>
      <c r="P75" s="140"/>
      <c r="Q75" s="140"/>
    </row>
    <row r="76" spans="2:17" x14ac:dyDescent="0.3">
      <c r="B76" s="99" t="s">
        <v>44</v>
      </c>
      <c r="C76" s="99" t="s">
        <v>392</v>
      </c>
      <c r="D76" s="86" t="s">
        <v>341</v>
      </c>
      <c r="E76" s="86">
        <v>40613882</v>
      </c>
      <c r="F76" s="86" t="s">
        <v>181</v>
      </c>
      <c r="G76" s="86" t="s">
        <v>229</v>
      </c>
      <c r="H76" s="105">
        <v>40354</v>
      </c>
      <c r="I76" s="86"/>
      <c r="J76" s="86" t="s">
        <v>226</v>
      </c>
      <c r="K76" s="105" t="s">
        <v>327</v>
      </c>
      <c r="L76" s="62" t="s">
        <v>340</v>
      </c>
      <c r="M76" s="62" t="s">
        <v>340</v>
      </c>
      <c r="N76" s="62" t="s">
        <v>340</v>
      </c>
      <c r="O76" s="62" t="s">
        <v>340</v>
      </c>
      <c r="P76" s="117"/>
      <c r="Q76" s="118"/>
    </row>
    <row r="77" spans="2:17" ht="15" thickBot="1" x14ac:dyDescent="0.35"/>
    <row r="78" spans="2:17" ht="26.4" thickBot="1" x14ac:dyDescent="0.35">
      <c r="B78" s="136" t="s">
        <v>46</v>
      </c>
      <c r="C78" s="137"/>
      <c r="D78" s="137"/>
      <c r="E78" s="137"/>
      <c r="F78" s="137"/>
      <c r="G78" s="137"/>
      <c r="H78" s="137"/>
      <c r="I78" s="137"/>
      <c r="J78" s="137"/>
      <c r="K78" s="137"/>
      <c r="L78" s="137"/>
      <c r="M78" s="137"/>
      <c r="N78" s="138"/>
    </row>
    <row r="81" spans="1:26" ht="46.2" customHeight="1" x14ac:dyDescent="0.3">
      <c r="B81" s="49" t="s">
        <v>33</v>
      </c>
      <c r="C81" s="49" t="s">
        <v>47</v>
      </c>
      <c r="D81" s="115" t="s">
        <v>3</v>
      </c>
      <c r="E81" s="116"/>
    </row>
    <row r="82" spans="1:26" ht="46.95" customHeight="1" x14ac:dyDescent="0.3">
      <c r="B82" s="50" t="s">
        <v>89</v>
      </c>
      <c r="C82" s="86" t="s">
        <v>100</v>
      </c>
      <c r="D82" s="140"/>
      <c r="E82" s="140"/>
    </row>
    <row r="85" spans="1:26" ht="25.8" x14ac:dyDescent="0.3">
      <c r="B85" s="121" t="s">
        <v>64</v>
      </c>
      <c r="C85" s="122"/>
      <c r="D85" s="122"/>
      <c r="E85" s="122"/>
      <c r="F85" s="122"/>
      <c r="G85" s="122"/>
      <c r="H85" s="122"/>
      <c r="I85" s="122"/>
      <c r="J85" s="122"/>
      <c r="K85" s="122"/>
      <c r="L85" s="122"/>
      <c r="M85" s="122"/>
      <c r="N85" s="122"/>
      <c r="O85" s="122"/>
      <c r="P85" s="122"/>
    </row>
    <row r="87" spans="1:26" ht="15" thickBot="1" x14ac:dyDescent="0.35"/>
    <row r="88" spans="1:26" ht="26.4" thickBot="1" x14ac:dyDescent="0.35">
      <c r="B88" s="136" t="s">
        <v>54</v>
      </c>
      <c r="C88" s="137"/>
      <c r="D88" s="137"/>
      <c r="E88" s="137"/>
      <c r="F88" s="137"/>
      <c r="G88" s="137"/>
      <c r="H88" s="137"/>
      <c r="I88" s="137"/>
      <c r="J88" s="137"/>
      <c r="K88" s="137"/>
      <c r="L88" s="137"/>
      <c r="M88" s="137"/>
      <c r="N88" s="138"/>
    </row>
    <row r="90" spans="1:26" ht="15" thickBot="1" x14ac:dyDescent="0.35">
      <c r="M90" s="47"/>
      <c r="N90" s="47"/>
    </row>
    <row r="91" spans="1:26" s="72" customFormat="1" ht="109.5" customHeight="1" x14ac:dyDescent="0.3">
      <c r="B91" s="83" t="s">
        <v>109</v>
      </c>
      <c r="C91" s="83" t="s">
        <v>110</v>
      </c>
      <c r="D91" s="83" t="s">
        <v>111</v>
      </c>
      <c r="E91" s="83" t="s">
        <v>45</v>
      </c>
      <c r="F91" s="83" t="s">
        <v>22</v>
      </c>
      <c r="G91" s="83" t="s">
        <v>67</v>
      </c>
      <c r="H91" s="83" t="s">
        <v>17</v>
      </c>
      <c r="I91" s="83" t="s">
        <v>10</v>
      </c>
      <c r="J91" s="83" t="s">
        <v>31</v>
      </c>
      <c r="K91" s="83" t="s">
        <v>61</v>
      </c>
      <c r="L91" s="83" t="s">
        <v>20</v>
      </c>
      <c r="M91" s="68" t="s">
        <v>26</v>
      </c>
      <c r="N91" s="83" t="s">
        <v>112</v>
      </c>
      <c r="O91" s="83" t="s">
        <v>36</v>
      </c>
      <c r="P91" s="84" t="s">
        <v>11</v>
      </c>
      <c r="Q91" s="84" t="s">
        <v>19</v>
      </c>
    </row>
    <row r="92" spans="1:26" s="78" customFormat="1" ht="28.8" x14ac:dyDescent="0.3">
      <c r="A92" s="38">
        <v>1</v>
      </c>
      <c r="B92" s="79"/>
      <c r="C92" s="80"/>
      <c r="D92" s="79"/>
      <c r="E92" s="74"/>
      <c r="F92" s="75"/>
      <c r="G92" s="91"/>
      <c r="H92" s="82"/>
      <c r="I92" s="76"/>
      <c r="J92" s="76"/>
      <c r="K92" s="76"/>
      <c r="L92" s="76"/>
      <c r="M92" s="67"/>
      <c r="N92" s="67">
        <f>+M92*G92</f>
        <v>0</v>
      </c>
      <c r="O92" s="20"/>
      <c r="P92" s="20"/>
      <c r="Q92" s="92" t="s">
        <v>354</v>
      </c>
      <c r="R92" s="77"/>
      <c r="S92" s="77"/>
      <c r="T92" s="77"/>
      <c r="U92" s="77"/>
      <c r="V92" s="77"/>
      <c r="W92" s="77"/>
      <c r="X92" s="77"/>
      <c r="Y92" s="77"/>
      <c r="Z92" s="77"/>
    </row>
    <row r="93" spans="1:26" s="78" customFormat="1" x14ac:dyDescent="0.3">
      <c r="A93" s="38"/>
      <c r="B93" s="39" t="s">
        <v>16</v>
      </c>
      <c r="C93" s="80"/>
      <c r="D93" s="79"/>
      <c r="E93" s="74"/>
      <c r="F93" s="75"/>
      <c r="G93" s="75"/>
      <c r="H93" s="75"/>
      <c r="I93" s="76"/>
      <c r="J93" s="76"/>
      <c r="K93" s="81">
        <f>SUM(K92:K92)</f>
        <v>0</v>
      </c>
      <c r="L93" s="81">
        <f>SUM(L92:L92)</f>
        <v>0</v>
      </c>
      <c r="M93" s="90">
        <f>SUM(M92:M92)</f>
        <v>0</v>
      </c>
      <c r="N93" s="81">
        <f>SUM(N92:N92)</f>
        <v>0</v>
      </c>
      <c r="O93" s="20"/>
      <c r="P93" s="20"/>
      <c r="Q93" s="93"/>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90</v>
      </c>
      <c r="C99" s="51">
        <v>20</v>
      </c>
      <c r="D99" s="51"/>
      <c r="E99" s="145">
        <f>+D99+D100+D101</f>
        <v>0</v>
      </c>
    </row>
    <row r="100" spans="2:17" x14ac:dyDescent="0.3">
      <c r="B100" s="48" t="s">
        <v>91</v>
      </c>
      <c r="C100" s="41">
        <v>30</v>
      </c>
      <c r="D100" s="96">
        <v>0</v>
      </c>
      <c r="E100" s="146"/>
    </row>
    <row r="101" spans="2:17" ht="15" thickBot="1" x14ac:dyDescent="0.35">
      <c r="B101" s="48" t="s">
        <v>92</v>
      </c>
      <c r="C101" s="52">
        <v>40</v>
      </c>
      <c r="D101" s="52">
        <v>0</v>
      </c>
      <c r="E101" s="147"/>
    </row>
    <row r="103" spans="2:17" ht="15" thickBot="1" x14ac:dyDescent="0.35"/>
    <row r="104" spans="2:17" ht="26.4" thickBot="1" x14ac:dyDescent="0.35">
      <c r="B104" s="136" t="s">
        <v>52</v>
      </c>
      <c r="C104" s="137"/>
      <c r="D104" s="137"/>
      <c r="E104" s="137"/>
      <c r="F104" s="137"/>
      <c r="G104" s="137"/>
      <c r="H104" s="137"/>
      <c r="I104" s="137"/>
      <c r="J104" s="137"/>
      <c r="K104" s="137"/>
      <c r="L104" s="137"/>
      <c r="M104" s="137"/>
      <c r="N104" s="138"/>
    </row>
    <row r="106" spans="2:17" ht="76.5" customHeight="1" x14ac:dyDescent="0.3">
      <c r="B106" s="85" t="s">
        <v>0</v>
      </c>
      <c r="C106" s="85" t="s">
        <v>39</v>
      </c>
      <c r="D106" s="85" t="s">
        <v>40</v>
      </c>
      <c r="E106" s="85" t="s">
        <v>80</v>
      </c>
      <c r="F106" s="85" t="s">
        <v>82</v>
      </c>
      <c r="G106" s="85" t="s">
        <v>83</v>
      </c>
      <c r="H106" s="85" t="s">
        <v>84</v>
      </c>
      <c r="I106" s="85" t="s">
        <v>81</v>
      </c>
      <c r="J106" s="115" t="s">
        <v>85</v>
      </c>
      <c r="K106" s="139"/>
      <c r="L106" s="116"/>
      <c r="M106" s="85" t="s">
        <v>88</v>
      </c>
      <c r="N106" s="85" t="s">
        <v>41</v>
      </c>
      <c r="O106" s="85" t="s">
        <v>42</v>
      </c>
      <c r="P106" s="115" t="s">
        <v>3</v>
      </c>
      <c r="Q106" s="116"/>
    </row>
    <row r="107" spans="2:17" ht="60.75" customHeight="1" x14ac:dyDescent="0.3">
      <c r="B107" s="94" t="s">
        <v>96</v>
      </c>
      <c r="C107" s="94" t="s">
        <v>197</v>
      </c>
      <c r="D107" s="2" t="s">
        <v>343</v>
      </c>
      <c r="E107" s="2">
        <v>52711886</v>
      </c>
      <c r="F107" s="2" t="s">
        <v>344</v>
      </c>
      <c r="G107" s="2" t="s">
        <v>345</v>
      </c>
      <c r="H107" s="101">
        <v>38317</v>
      </c>
      <c r="I107" s="4"/>
      <c r="J107" s="1" t="s">
        <v>346</v>
      </c>
      <c r="K107" s="63" t="s">
        <v>347</v>
      </c>
      <c r="L107" s="63" t="s">
        <v>348</v>
      </c>
      <c r="M107" s="86" t="s">
        <v>100</v>
      </c>
      <c r="N107" s="86" t="s">
        <v>100</v>
      </c>
      <c r="O107" s="86"/>
      <c r="P107" s="140"/>
      <c r="Q107" s="140"/>
    </row>
    <row r="108" spans="2:17" ht="60.75" customHeight="1" x14ac:dyDescent="0.3">
      <c r="B108" s="94" t="s">
        <v>97</v>
      </c>
      <c r="C108" s="94" t="s">
        <v>197</v>
      </c>
      <c r="D108" s="2" t="s">
        <v>349</v>
      </c>
      <c r="E108" s="2">
        <v>1075248747</v>
      </c>
      <c r="F108" s="2" t="s">
        <v>273</v>
      </c>
      <c r="G108" s="2" t="s">
        <v>169</v>
      </c>
      <c r="H108" s="101">
        <v>41138</v>
      </c>
      <c r="I108" s="4"/>
      <c r="J108" s="1" t="s">
        <v>350</v>
      </c>
      <c r="K108" s="63" t="s">
        <v>351</v>
      </c>
      <c r="L108" s="63" t="s">
        <v>352</v>
      </c>
      <c r="M108" s="86" t="s">
        <v>100</v>
      </c>
      <c r="N108" s="86" t="s">
        <v>101</v>
      </c>
      <c r="O108" s="86"/>
      <c r="P108" s="148" t="s">
        <v>353</v>
      </c>
      <c r="Q108" s="149"/>
    </row>
    <row r="109" spans="2:17" ht="33.6" customHeight="1" x14ac:dyDescent="0.3">
      <c r="B109" s="94" t="s">
        <v>98</v>
      </c>
      <c r="C109" s="109" t="s">
        <v>379</v>
      </c>
      <c r="D109" s="2" t="s">
        <v>208</v>
      </c>
      <c r="E109" s="2">
        <v>36068629</v>
      </c>
      <c r="F109" s="2" t="s">
        <v>209</v>
      </c>
      <c r="G109" s="2" t="s">
        <v>210</v>
      </c>
      <c r="H109" s="101">
        <v>39381</v>
      </c>
      <c r="I109" s="4"/>
      <c r="J109" s="1" t="s">
        <v>278</v>
      </c>
      <c r="K109" s="62" t="s">
        <v>279</v>
      </c>
      <c r="L109" s="62" t="s">
        <v>155</v>
      </c>
      <c r="M109" s="86" t="s">
        <v>100</v>
      </c>
      <c r="N109" s="86" t="s">
        <v>100</v>
      </c>
      <c r="O109" s="86" t="s">
        <v>100</v>
      </c>
      <c r="P109" s="140"/>
      <c r="Q109" s="140"/>
    </row>
    <row r="112" spans="2:17" ht="15" thickBot="1" x14ac:dyDescent="0.35"/>
    <row r="113" spans="2:7" ht="54" customHeight="1" x14ac:dyDescent="0.3">
      <c r="B113" s="88" t="s">
        <v>33</v>
      </c>
      <c r="C113" s="88" t="s">
        <v>49</v>
      </c>
      <c r="D113" s="85" t="s">
        <v>50</v>
      </c>
      <c r="E113" s="88" t="s">
        <v>51</v>
      </c>
      <c r="F113" s="56" t="s">
        <v>56</v>
      </c>
      <c r="G113" s="59"/>
    </row>
    <row r="114" spans="2:7" ht="120.75" customHeight="1" x14ac:dyDescent="0.2">
      <c r="B114" s="141" t="s">
        <v>53</v>
      </c>
      <c r="C114" s="5" t="s">
        <v>93</v>
      </c>
      <c r="D114" s="96">
        <v>25</v>
      </c>
      <c r="E114" s="96">
        <v>25</v>
      </c>
      <c r="F114" s="142">
        <f>+E114+E115+E116</f>
        <v>35</v>
      </c>
      <c r="G114" s="60"/>
    </row>
    <row r="115" spans="2:7" ht="76.2" customHeight="1" x14ac:dyDescent="0.2">
      <c r="B115" s="141"/>
      <c r="C115" s="5" t="s">
        <v>94</v>
      </c>
      <c r="D115" s="54">
        <v>25</v>
      </c>
      <c r="E115" s="96">
        <v>0</v>
      </c>
      <c r="F115" s="143"/>
      <c r="G115" s="60"/>
    </row>
    <row r="116" spans="2:7" ht="69" customHeight="1" x14ac:dyDescent="0.2">
      <c r="B116" s="141"/>
      <c r="C116" s="5" t="s">
        <v>95</v>
      </c>
      <c r="D116" s="96">
        <v>10</v>
      </c>
      <c r="E116" s="96">
        <v>10</v>
      </c>
      <c r="F116" s="144"/>
      <c r="G116" s="60"/>
    </row>
    <row r="117" spans="2:7" x14ac:dyDescent="0.3">
      <c r="C117" s="69"/>
    </row>
    <row r="120" spans="2:7" x14ac:dyDescent="0.3">
      <c r="B120" s="87" t="s">
        <v>57</v>
      </c>
    </row>
    <row r="123" spans="2:7" x14ac:dyDescent="0.3">
      <c r="B123" s="89" t="s">
        <v>33</v>
      </c>
      <c r="C123" s="89" t="s">
        <v>58</v>
      </c>
      <c r="D123" s="88" t="s">
        <v>51</v>
      </c>
      <c r="E123" s="88" t="s">
        <v>16</v>
      </c>
    </row>
    <row r="124" spans="2:7" ht="27.6" x14ac:dyDescent="0.3">
      <c r="B124" s="70" t="s">
        <v>59</v>
      </c>
      <c r="C124" s="71">
        <v>40</v>
      </c>
      <c r="D124" s="96">
        <f>+E99</f>
        <v>0</v>
      </c>
      <c r="E124" s="133">
        <f>+D124+D125</f>
        <v>35</v>
      </c>
    </row>
    <row r="125" spans="2:7" ht="41.4" x14ac:dyDescent="0.3">
      <c r="B125" s="70" t="s">
        <v>60</v>
      </c>
      <c r="C125" s="71">
        <v>60</v>
      </c>
      <c r="D125" s="96">
        <f>+F114</f>
        <v>35</v>
      </c>
      <c r="E125" s="134"/>
    </row>
  </sheetData>
  <mergeCells count="39">
    <mergeCell ref="P109:Q109"/>
    <mergeCell ref="B114:B116"/>
    <mergeCell ref="F114:F116"/>
    <mergeCell ref="E124:E125"/>
    <mergeCell ref="B88:N88"/>
    <mergeCell ref="E99:E101"/>
    <mergeCell ref="B104:N104"/>
    <mergeCell ref="J106:L106"/>
    <mergeCell ref="P106:Q106"/>
    <mergeCell ref="P107:Q107"/>
    <mergeCell ref="P108:Q108"/>
    <mergeCell ref="E40:E41"/>
    <mergeCell ref="M45:N45"/>
    <mergeCell ref="B85:P85"/>
    <mergeCell ref="B68:N68"/>
    <mergeCell ref="J73:L73"/>
    <mergeCell ref="P73:Q73"/>
    <mergeCell ref="P74:Q74"/>
    <mergeCell ref="P75:Q75"/>
    <mergeCell ref="B78:N78"/>
    <mergeCell ref="D81:E81"/>
    <mergeCell ref="D82:E82"/>
    <mergeCell ref="P76:Q76"/>
    <mergeCell ref="O61:P61"/>
    <mergeCell ref="O62:P62"/>
    <mergeCell ref="C9:N9"/>
    <mergeCell ref="B2:P2"/>
    <mergeCell ref="B4:P4"/>
    <mergeCell ref="C6:N6"/>
    <mergeCell ref="C7:N7"/>
    <mergeCell ref="C8:N8"/>
    <mergeCell ref="B52:B53"/>
    <mergeCell ref="C52:C53"/>
    <mergeCell ref="D52:E52"/>
    <mergeCell ref="C56:N56"/>
    <mergeCell ref="B58:N58"/>
    <mergeCell ref="C10:E10"/>
    <mergeCell ref="B14:C21"/>
    <mergeCell ref="B22:C22"/>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TECNICA  GRUPO 6  </vt:lpstr>
      <vt:lpstr>TECNICA  GRUPO 11</vt:lpstr>
      <vt:lpstr>TECNICA  GRUPO 16  </vt:lpstr>
      <vt:lpstr>TECNICA  GRUPO 29 </vt:lpstr>
      <vt:lpstr>TECNICA  GRUPO 33  </vt:lpstr>
      <vt:lpstr>TECNICA  GRUPO 34  </vt:lpstr>
      <vt:lpstr>TECNICA  GRUPO51  </vt:lpstr>
      <vt:lpstr>TECNICA  GRUPO52  </vt:lpstr>
      <vt:lpstr>TECNICA  GRUPO53</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2014-12-04T00:47:03Z</dcterms:modified>
</cp:coreProperties>
</file>